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2"/>
  </bookViews>
  <sheets>
    <sheet name="1" sheetId="1" state="visible" r:id="rId2"/>
    <sheet name="2" sheetId="2" state="visible" r:id="rId3"/>
    <sheet name="3" sheetId="3" state="visible" r:id="rId4"/>
    <sheet name="4" sheetId="4" state="visible" r:id="rId5"/>
    <sheet name="5" sheetId="5" state="visible" r:id="rId6"/>
    <sheet name="6" sheetId="6" state="visible" r:id="rId7"/>
    <sheet name="7" sheetId="7" state="visible" r:id="rId8"/>
    <sheet name="8" sheetId="8" state="visible" r:id="rId9"/>
    <sheet name="9" sheetId="9" state="visible" r:id="rId10"/>
    <sheet name="10" sheetId="10" state="visible" r:id="rId11"/>
    <sheet name="11" sheetId="11" state="visible" r:id="rId12"/>
    <sheet name="12" sheetId="12" state="visible" r:id="rId13"/>
    <sheet name="13" sheetId="13" state="visible" r:id="rId14"/>
    <sheet name="14" sheetId="14" state="visible" r:id="rId15"/>
    <sheet name="15" sheetId="15" state="visible" r:id="rId16"/>
    <sheet name="16" sheetId="16" state="visible" r:id="rId17"/>
    <sheet name="17" sheetId="17" state="visible" r:id="rId18"/>
    <sheet name="18" sheetId="18" state="visible" r:id="rId19"/>
    <sheet name="19" sheetId="19" state="visible" r:id="rId20"/>
    <sheet name="20" sheetId="20" state="visible" r:id="rId21"/>
    <sheet name="21" sheetId="21" state="visible" r:id="rId22"/>
    <sheet name="22" sheetId="22" state="visible" r:id="rId23"/>
    <sheet name="23" sheetId="23" state="visible" r:id="rId2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<sst xmlns="http://schemas.openxmlformats.org/spreadsheetml/2006/main" count="8581" uniqueCount="438">
  <si>
    <t xml:space="preserve">Gruźlica (010-018)</t>
  </si>
  <si>
    <t xml:space="preserve">Chorzy nowo zarejestrowani w poradniach wg województw </t>
  </si>
  <si>
    <t xml:space="preserve">Województwo</t>
  </si>
  <si>
    <t xml:space="preserve">Liczby bezwzględne</t>
  </si>
  <si>
    <t xml:space="preserve">Wskaźniki na 100 tys. Ludności</t>
  </si>
  <si>
    <t xml:space="preserve">Wszystkie postacie gruźlicy (A15-A19)</t>
  </si>
  <si>
    <t xml:space="preserve">W tym gruźlica ukł. oddech. (A15-16; A19)</t>
  </si>
  <si>
    <t xml:space="preserve">Polska</t>
  </si>
  <si>
    <t xml:space="preserve">St.warszawskie</t>
  </si>
  <si>
    <t xml:space="preserve">Bialskopodlaskie</t>
  </si>
  <si>
    <t xml:space="preserve">Białostockie</t>
  </si>
  <si>
    <t xml:space="preserve">Bielskie</t>
  </si>
  <si>
    <t xml:space="preserve">Bydgoskie</t>
  </si>
  <si>
    <t xml:space="preserve">Chełmskie</t>
  </si>
  <si>
    <t xml:space="preserve">Ciechanowskie</t>
  </si>
  <si>
    <t xml:space="preserve">Częstochowskie</t>
  </si>
  <si>
    <t xml:space="preserve">Elbląskie</t>
  </si>
  <si>
    <t xml:space="preserve">Gdańskie</t>
  </si>
  <si>
    <t xml:space="preserve">Gorzowskie</t>
  </si>
  <si>
    <t xml:space="preserve">Jeleniogórskie</t>
  </si>
  <si>
    <t xml:space="preserve">Kaliskie</t>
  </si>
  <si>
    <t xml:space="preserve">Katowickie</t>
  </si>
  <si>
    <t xml:space="preserve">Kieleckie</t>
  </si>
  <si>
    <t xml:space="preserve">Konińskie</t>
  </si>
  <si>
    <t xml:space="preserve">Koszalińskie</t>
  </si>
  <si>
    <t xml:space="preserve">Miejskie krakowskie</t>
  </si>
  <si>
    <t xml:space="preserve">Krośnieńskie</t>
  </si>
  <si>
    <t xml:space="preserve">Legnickie</t>
  </si>
  <si>
    <t xml:space="preserve">Leszczyńskie</t>
  </si>
  <si>
    <t xml:space="preserve">Lubelskie</t>
  </si>
  <si>
    <t xml:space="preserve">Łomżyńskie</t>
  </si>
  <si>
    <t xml:space="preserve">Miejskie łódzkie</t>
  </si>
  <si>
    <t xml:space="preserve">Nowosądeckie</t>
  </si>
  <si>
    <t xml:space="preserve">Olsztyńskie</t>
  </si>
  <si>
    <t xml:space="preserve">Opolskie</t>
  </si>
  <si>
    <t xml:space="preserve">Ostrołęckie</t>
  </si>
  <si>
    <t xml:space="preserve">Pilskie</t>
  </si>
  <si>
    <t xml:space="preserve">Piotrkowskie</t>
  </si>
  <si>
    <t xml:space="preserve">Płockie</t>
  </si>
  <si>
    <t xml:space="preserve">Poznańskie</t>
  </si>
  <si>
    <t xml:space="preserve">Przemyskie</t>
  </si>
  <si>
    <t xml:space="preserve">Radomskie</t>
  </si>
  <si>
    <t xml:space="preserve">Rzeszowskie</t>
  </si>
  <si>
    <t xml:space="preserve">Siedleckie</t>
  </si>
  <si>
    <t xml:space="preserve">Sieradzkie</t>
  </si>
  <si>
    <t xml:space="preserve">Skierniewickie</t>
  </si>
  <si>
    <t xml:space="preserve">Słupskie</t>
  </si>
  <si>
    <t xml:space="preserve">Suwalskie</t>
  </si>
  <si>
    <t xml:space="preserve">Szczecińskie</t>
  </si>
  <si>
    <t xml:space="preserve">Tarnobrzeskie</t>
  </si>
  <si>
    <t xml:space="preserve">Tarnowskie</t>
  </si>
  <si>
    <t xml:space="preserve">Toruńskie</t>
  </si>
  <si>
    <t xml:space="preserve">Wałbrzyskie</t>
  </si>
  <si>
    <t xml:space="preserve">Włocławskie</t>
  </si>
  <si>
    <t xml:space="preserve">Wrocławskie</t>
  </si>
  <si>
    <t xml:space="preserve">Zamojskie</t>
  </si>
  <si>
    <t xml:space="preserve">Zielonogórskie</t>
  </si>
  <si>
    <t xml:space="preserve">Kiła</t>
  </si>
  <si>
    <t xml:space="preserve">Liczba zachorowań i zapadalność (na 100 tys.) wg województw</t>
  </si>
  <si>
    <t xml:space="preserve">Lp.</t>
  </si>
  <si>
    <t xml:space="preserve">Kiła wrodzona (A50)</t>
  </si>
  <si>
    <t xml:space="preserve">Kiła wczesna</t>
  </si>
  <si>
    <t xml:space="preserve">Kiła późna (A52-A53)</t>
  </si>
  <si>
    <t xml:space="preserve">Objawowa (A51.0-A51.4)</t>
  </si>
  <si>
    <t xml:space="preserve">Utajona (A51.5-A51.9)</t>
  </si>
  <si>
    <t xml:space="preserve">Razem (A51)</t>
  </si>
  <si>
    <t xml:space="preserve">Liczba</t>
  </si>
  <si>
    <t xml:space="preserve">Zapad.*</t>
  </si>
  <si>
    <t xml:space="preserve">Zapad.</t>
  </si>
  <si>
    <t xml:space="preserve">POLSKA</t>
  </si>
  <si>
    <t xml:space="preserve">1997 r.</t>
  </si>
  <si>
    <t xml:space="preserve">1998 r.</t>
  </si>
  <si>
    <t xml:space="preserve">1.</t>
  </si>
  <si>
    <t xml:space="preserve">2.</t>
  </si>
  <si>
    <t xml:space="preserve">-</t>
  </si>
  <si>
    <t xml:space="preserve">3.</t>
  </si>
  <si>
    <t xml:space="preserve">4.</t>
  </si>
  <si>
    <t xml:space="preserve">5.</t>
  </si>
  <si>
    <t xml:space="preserve">6.</t>
  </si>
  <si>
    <t xml:space="preserve">7.</t>
  </si>
  <si>
    <t xml:space="preserve">8.</t>
  </si>
  <si>
    <t xml:space="preserve">9.</t>
  </si>
  <si>
    <t xml:space="preserve">10.</t>
  </si>
  <si>
    <t xml:space="preserve">11.</t>
  </si>
  <si>
    <t xml:space="preserve">12.</t>
  </si>
  <si>
    <t xml:space="preserve">13.</t>
  </si>
  <si>
    <t xml:space="preserve">14.</t>
  </si>
  <si>
    <t xml:space="preserve">15.</t>
  </si>
  <si>
    <t xml:space="preserve">16.</t>
  </si>
  <si>
    <t xml:space="preserve">17.</t>
  </si>
  <si>
    <t xml:space="preserve">18.</t>
  </si>
  <si>
    <t xml:space="preserve">19.</t>
  </si>
  <si>
    <t xml:space="preserve">20.</t>
  </si>
  <si>
    <t xml:space="preserve">21.</t>
  </si>
  <si>
    <t xml:space="preserve">22.</t>
  </si>
  <si>
    <t xml:space="preserve">23.</t>
  </si>
  <si>
    <t xml:space="preserve">24.</t>
  </si>
  <si>
    <t xml:space="preserve">25.</t>
  </si>
  <si>
    <t xml:space="preserve">26.</t>
  </si>
  <si>
    <t xml:space="preserve">27.</t>
  </si>
  <si>
    <t xml:space="preserve">28.</t>
  </si>
  <si>
    <t xml:space="preserve">29.</t>
  </si>
  <si>
    <t xml:space="preserve">30.</t>
  </si>
  <si>
    <t xml:space="preserve">31.</t>
  </si>
  <si>
    <t xml:space="preserve">32.</t>
  </si>
  <si>
    <t xml:space="preserve">33.</t>
  </si>
  <si>
    <t xml:space="preserve">34.</t>
  </si>
  <si>
    <t xml:space="preserve">35.</t>
  </si>
  <si>
    <t xml:space="preserve">36.</t>
  </si>
  <si>
    <t xml:space="preserve">37.</t>
  </si>
  <si>
    <t xml:space="preserve">38.</t>
  </si>
  <si>
    <t xml:space="preserve">39.</t>
  </si>
  <si>
    <t xml:space="preserve">40.</t>
  </si>
  <si>
    <t xml:space="preserve">41.</t>
  </si>
  <si>
    <t xml:space="preserve">42.</t>
  </si>
  <si>
    <t xml:space="preserve">43.</t>
  </si>
  <si>
    <t xml:space="preserve">44.</t>
  </si>
  <si>
    <t xml:space="preserve">45.</t>
  </si>
  <si>
    <t xml:space="preserve">46.</t>
  </si>
  <si>
    <t xml:space="preserve">47.</t>
  </si>
  <si>
    <t xml:space="preserve">48.</t>
  </si>
  <si>
    <t xml:space="preserve">49.</t>
  </si>
  <si>
    <t xml:space="preserve">* Zapadalność na 100 tys. Urodzeń żywych zarejestrowanych wg stałego miejsca zamieszkania matki noworodka</t>
  </si>
  <si>
    <t xml:space="preserve">Inne choroby przenoszone drogą płciową</t>
  </si>
  <si>
    <t xml:space="preserve">Rzeżączka (A54)</t>
  </si>
  <si>
    <t xml:space="preserve">Nieswoiste zapal. cewki moczowej (NGU) (A56)</t>
  </si>
  <si>
    <t xml:space="preserve">Kłykciny kończyste*  (A63.0)</t>
  </si>
  <si>
    <t xml:space="preserve">Opryszczka narządów płciowych* (A60)</t>
  </si>
  <si>
    <t xml:space="preserve">* Rejestracja niepełna</t>
  </si>
  <si>
    <t xml:space="preserve">ZGONY W POWODU CHORÓB ZAKAŹNYCH W 1997 ROKU Liczba zgonów wg wybranych przyczyn oraz wieku i płci zmarłych</t>
  </si>
  <si>
    <t xml:space="preserve">Mężczyźni</t>
  </si>
  <si>
    <t xml:space="preserve">Kod wg ICD-10</t>
  </si>
  <si>
    <t xml:space="preserve">Przyczyny zgonów</t>
  </si>
  <si>
    <t xml:space="preserve">Wiek zmarłych</t>
  </si>
  <si>
    <t xml:space="preserve">Ogółem</t>
  </si>
  <si>
    <t xml:space="preserve">0-4 lata</t>
  </si>
  <si>
    <t xml:space="preserve">5-9</t>
  </si>
  <si>
    <t xml:space="preserve">10-14</t>
  </si>
  <si>
    <t xml:space="preserve">15-19</t>
  </si>
  <si>
    <t xml:space="preserve">20-24</t>
  </si>
  <si>
    <t xml:space="preserve">25-29</t>
  </si>
  <si>
    <t xml:space="preserve">30-34</t>
  </si>
  <si>
    <t xml:space="preserve">35-39</t>
  </si>
  <si>
    <t xml:space="preserve">40-44</t>
  </si>
  <si>
    <t xml:space="preserve">45-49</t>
  </si>
  <si>
    <t xml:space="preserve">50-54</t>
  </si>
  <si>
    <t xml:space="preserve">55-59</t>
  </si>
  <si>
    <t xml:space="preserve">60-64</t>
  </si>
  <si>
    <t xml:space="preserve">65-69</t>
  </si>
  <si>
    <t xml:space="preserve">70-74</t>
  </si>
  <si>
    <t xml:space="preserve">75-79</t>
  </si>
  <si>
    <t xml:space="preserve">80-84</t>
  </si>
  <si>
    <t xml:space="preserve">85 lat i więcej</t>
  </si>
  <si>
    <t xml:space="preserve">0-4 p/f</t>
  </si>
  <si>
    <t xml:space="preserve">RAZEM p/f</t>
  </si>
  <si>
    <t xml:space="preserve">x</t>
  </si>
  <si>
    <t xml:space="preserve">Brak informacji o przyczynie zgonu</t>
  </si>
  <si>
    <t xml:space="preserve">A02</t>
  </si>
  <si>
    <t xml:space="preserve">Inne zakażenia wywołane pałeczkami Salmonella</t>
  </si>
  <si>
    <t xml:space="preserve">A03</t>
  </si>
  <si>
    <t xml:space="preserve">Zakażenia wywołane pałeczkami Shigella</t>
  </si>
  <si>
    <t xml:space="preserve">A04</t>
  </si>
  <si>
    <t xml:space="preserve">Inne bakteryjne zakażenia jelitowe</t>
  </si>
  <si>
    <t xml:space="preserve">A05</t>
  </si>
  <si>
    <t xml:space="preserve">Inne bakteryjne zatrucia pokarmowe</t>
  </si>
  <si>
    <t xml:space="preserve">A08</t>
  </si>
  <si>
    <t xml:space="preserve">Wirusowe i inne określone zakażenia jelitowe</t>
  </si>
  <si>
    <t xml:space="preserve">A09</t>
  </si>
  <si>
    <t xml:space="preserve">Biegunka i zapal. żoł.-jelit. o prawdopodobnie zak. pochodz.</t>
  </si>
  <si>
    <t xml:space="preserve">A15-A16</t>
  </si>
  <si>
    <t xml:space="preserve">Gruźlica układu oddechowego</t>
  </si>
  <si>
    <t xml:space="preserve">A17-A18</t>
  </si>
  <si>
    <t xml:space="preserve">Gruźlica układu nerwowego i innych narządów</t>
  </si>
  <si>
    <t xml:space="preserve">A19</t>
  </si>
  <si>
    <t xml:space="preserve">Gruźlica prosówkowa</t>
  </si>
  <si>
    <t xml:space="preserve">A23</t>
  </si>
  <si>
    <t xml:space="preserve">Bruceloza</t>
  </si>
  <si>
    <t xml:space="preserve">A27</t>
  </si>
  <si>
    <t xml:space="preserve">Leptospiroza</t>
  </si>
  <si>
    <t xml:space="preserve">A32</t>
  </si>
  <si>
    <t xml:space="preserve">Listerioza</t>
  </si>
  <si>
    <t xml:space="preserve">A35</t>
  </si>
  <si>
    <t xml:space="preserve">Inne postacie tężca</t>
  </si>
  <si>
    <t xml:space="preserve">A39</t>
  </si>
  <si>
    <t xml:space="preserve">Zapalenie wywołane przez Neisseria meningitidis</t>
  </si>
  <si>
    <t xml:space="preserve">A46</t>
  </si>
  <si>
    <t xml:space="preserve">Róża</t>
  </si>
  <si>
    <t xml:space="preserve">A48</t>
  </si>
  <si>
    <t xml:space="preserve">Inne choroby bakteryjne nieklasyfikowane gdzie indziej (NGI)</t>
  </si>
  <si>
    <t xml:space="preserve">A50</t>
  </si>
  <si>
    <t xml:space="preserve">Kiła wrodzona</t>
  </si>
  <si>
    <t xml:space="preserve">A51-A53</t>
  </si>
  <si>
    <t xml:space="preserve">Inne postacie kiły i kiła nie określona</t>
  </si>
  <si>
    <t xml:space="preserve">A69</t>
  </si>
  <si>
    <t xml:space="preserve">Inne choroby wywołane przez krętki</t>
  </si>
  <si>
    <t xml:space="preserve">A81</t>
  </si>
  <si>
    <t xml:space="preserve">Zakażenie powolnymi wirusami ośrodkowego układu nerwowego</t>
  </si>
  <si>
    <t xml:space="preserve">A84</t>
  </si>
  <si>
    <t xml:space="preserve">Wirusowe zapalenie mózgu przenoszone przez kleszcze</t>
  </si>
  <si>
    <t xml:space="preserve">A85</t>
  </si>
  <si>
    <t xml:space="preserve">Inne zapalenie mózgu NGI</t>
  </si>
  <si>
    <t xml:space="preserve">A86</t>
  </si>
  <si>
    <t xml:space="preserve">Wirusowe zapalenie mózgu, nieokreślone</t>
  </si>
  <si>
    <t xml:space="preserve">A87</t>
  </si>
  <si>
    <t xml:space="preserve">Wirusowe zapalenie opon mózgowych</t>
  </si>
  <si>
    <t xml:space="preserve">B00</t>
  </si>
  <si>
    <t xml:space="preserve">Zakażenie wirusem herpes /herpes simplex/</t>
  </si>
  <si>
    <t xml:space="preserve">B01</t>
  </si>
  <si>
    <t xml:space="preserve">Ospa wietrzna</t>
  </si>
  <si>
    <t xml:space="preserve">B02</t>
  </si>
  <si>
    <t xml:space="preserve">Półpasiec</t>
  </si>
  <si>
    <t xml:space="preserve">B06</t>
  </si>
  <si>
    <t xml:space="preserve">Różyczka</t>
  </si>
  <si>
    <t xml:space="preserve">B16</t>
  </si>
  <si>
    <t xml:space="preserve">Ostre zapalenie wątroby B</t>
  </si>
  <si>
    <t xml:space="preserve">B17</t>
  </si>
  <si>
    <t xml:space="preserve">Inne ostre wirusowe zapalenie wątroby</t>
  </si>
  <si>
    <t xml:space="preserve">B18</t>
  </si>
  <si>
    <t xml:space="preserve">Przewlekłe wirusowe zapalenie wątroby</t>
  </si>
  <si>
    <t xml:space="preserve">B19</t>
  </si>
  <si>
    <t xml:space="preserve">Nieokreślone wirusowe zapalenie wątroby</t>
  </si>
  <si>
    <t xml:space="preserve">B20-B22</t>
  </si>
  <si>
    <t xml:space="preserve">Choroba wywołana przez HIV, której skutkiem są określone choroby</t>
  </si>
  <si>
    <t xml:space="preserve">B23</t>
  </si>
  <si>
    <t xml:space="preserve">Choroba wywołana przez HIV, której skutkiem są inne stany</t>
  </si>
  <si>
    <t xml:space="preserve">B24</t>
  </si>
  <si>
    <t xml:space="preserve">Choroba wywołana przez HIV, nie określona</t>
  </si>
  <si>
    <t xml:space="preserve">B27</t>
  </si>
  <si>
    <t xml:space="preserve">Mononukleoza zakaźna</t>
  </si>
  <si>
    <t xml:space="preserve">B50-B54</t>
  </si>
  <si>
    <t xml:space="preserve">Zimnica</t>
  </si>
  <si>
    <t xml:space="preserve">B58</t>
  </si>
  <si>
    <t xml:space="preserve">Toksoplazmoza</t>
  </si>
  <si>
    <t xml:space="preserve">B67</t>
  </si>
  <si>
    <t xml:space="preserve">Bąblowica</t>
  </si>
  <si>
    <t xml:space="preserve">B90</t>
  </si>
  <si>
    <t xml:space="preserve">Następstwa gruźlicy</t>
  </si>
  <si>
    <t xml:space="preserve">B91-B94</t>
  </si>
  <si>
    <t xml:space="preserve">Następstwa innych i nieokreślonych chorób zakaźnych</t>
  </si>
  <si>
    <t xml:space="preserve">A00-B99</t>
  </si>
  <si>
    <t xml:space="preserve">Niektóre choroby zakaźne i pasożytnicze: Ogółem</t>
  </si>
  <si>
    <t xml:space="preserve">G00</t>
  </si>
  <si>
    <t xml:space="preserve">Bakteryjne zapalenie opon mózgowych NGI</t>
  </si>
  <si>
    <t xml:space="preserve">G03</t>
  </si>
  <si>
    <t xml:space="preserve">Zapalenie opon mózgowych wyw. przez inne i nie określ. czyn.</t>
  </si>
  <si>
    <t xml:space="preserve">G04</t>
  </si>
  <si>
    <t xml:space="preserve">Zapalenie mózgu i/lub rdzenia kręgowego</t>
  </si>
  <si>
    <t xml:space="preserve">J02-J03</t>
  </si>
  <si>
    <t xml:space="preserve">Ostre zapalenie gardła lub migdałków</t>
  </si>
  <si>
    <t xml:space="preserve">J10-J11</t>
  </si>
  <si>
    <t xml:space="preserve">Grypa</t>
  </si>
  <si>
    <t xml:space="preserve">P35</t>
  </si>
  <si>
    <t xml:space="preserve">Wrodzone choroby wirusowe</t>
  </si>
  <si>
    <t xml:space="preserve">P37</t>
  </si>
  <si>
    <t xml:space="preserve">Inne wrodzone zakażenia i choroby pasożytnicze</t>
  </si>
  <si>
    <t xml:space="preserve">RAZEM</t>
  </si>
  <si>
    <t xml:space="preserve">Kobiety</t>
  </si>
  <si>
    <t xml:space="preserve">Razem</t>
  </si>
  <si>
    <t xml:space="preserve">Inne wirusowe zapalenie mózgu NGI</t>
  </si>
  <si>
    <t xml:space="preserve">Choroba wywołana przez HIV, której skutkiem są określ. choroby</t>
  </si>
  <si>
    <t xml:space="preserve">Zapalenie opon mózgowych wyw. przez inne i nie okreś. czyn.</t>
  </si>
  <si>
    <t xml:space="preserve">Zgony według wybranych przyczyn zgonów w 1997</t>
  </si>
  <si>
    <t xml:space="preserve">Liczba zgonów wg wybranych przyczyn oraz województw</t>
  </si>
  <si>
    <t xml:space="preserve">8</t>
  </si>
  <si>
    <t xml:space="preserve">Zgony z powodu chorób zakaźnych w 1997 roku</t>
  </si>
  <si>
    <t xml:space="preserve">Liczba zgonów wg wybranych przyczyn oraz miejsca wystąpienia zgonu (miasto-wieś)</t>
  </si>
  <si>
    <t xml:space="preserve">Miejsce zgonu</t>
  </si>
  <si>
    <t xml:space="preserve">Miasto</t>
  </si>
  <si>
    <t xml:space="preserve">Wieś</t>
  </si>
  <si>
    <t xml:space="preserve">Biegunka i zapal. żoł.-jelit. o prawdopodobnie zakaźnym pochodz.</t>
  </si>
  <si>
    <t xml:space="preserve">Inne wirusowe zapalenia mózgu NGI</t>
  </si>
  <si>
    <t xml:space="preserve">Zgony wg wybranych przyczyn zgonów i miesięcy</t>
  </si>
  <si>
    <t xml:space="preserve">Miesiące</t>
  </si>
  <si>
    <t xml:space="preserve">Brak informacji o przyczynie</t>
  </si>
  <si>
    <t xml:space="preserve">Biegunka i zapal. żoł.-jelit.</t>
  </si>
  <si>
    <t xml:space="preserve">A01-A08</t>
  </si>
  <si>
    <t xml:space="preserve">Inne zakażenie jelitowe</t>
  </si>
  <si>
    <t xml:space="preserve">A17-A19</t>
  </si>
  <si>
    <t xml:space="preserve">Inne postacie gruźlicy</t>
  </si>
  <si>
    <t xml:space="preserve">A33-A35</t>
  </si>
  <si>
    <t xml:space="preserve">Tężec</t>
  </si>
  <si>
    <t xml:space="preserve">Zapalenie meningokokowe</t>
  </si>
  <si>
    <t xml:space="preserve">A50-A64</t>
  </si>
  <si>
    <t xml:space="preserve">Zak. przenoszone gł. drogą pł.</t>
  </si>
  <si>
    <t xml:space="preserve">B15-B19</t>
  </si>
  <si>
    <t xml:space="preserve">Wirusowe zapalenie wątroby</t>
  </si>
  <si>
    <t xml:space="preserve">B20-B24</t>
  </si>
  <si>
    <t xml:space="preserve">Choroba wywołana przez HIV</t>
  </si>
  <si>
    <t xml:space="preserve">Niektóre choroby zak.: Ogółem</t>
  </si>
  <si>
    <t xml:space="preserve">G00;G03</t>
  </si>
  <si>
    <t xml:space="preserve">Zapalenie opon mózgowych</t>
  </si>
  <si>
    <t xml:space="preserve">Ogółem zgony</t>
  </si>
  <si>
    <t xml:space="preserve">Wyniki badań, w kierunku pałeczek shigella i salmonella, prowadzonych w laboratoriach stancji sanitarno – epidemiologicznych, w zależności od pochodzenia i rodzaju próbek oraz techniki badania</t>
  </si>
  <si>
    <t xml:space="preserve">Wskazania do badań</t>
  </si>
  <si>
    <t xml:space="preserve">Pochodzenie próbek /liczba zbadanych osób ogółem/</t>
  </si>
  <si>
    <t xml:space="preserve">Liczba próbek</t>
  </si>
  <si>
    <t xml:space="preserve">Badania bakteriologiczne</t>
  </si>
  <si>
    <t xml:space="preserve">Badania serologiczne</t>
  </si>
  <si>
    <t xml:space="preserve">Rodzaj materiału</t>
  </si>
  <si>
    <t xml:space="preserve">odczyn Widala</t>
  </si>
  <si>
    <t xml:space="preserve">Odczyn hemaglutynacji biernej</t>
  </si>
  <si>
    <t xml:space="preserve">kał</t>
  </si>
  <si>
    <t xml:space="preserve">wymaz z odbytu</t>
  </si>
  <si>
    <t xml:space="preserve">treść dwunastnicza</t>
  </si>
  <si>
    <t xml:space="preserve">mocz</t>
  </si>
  <si>
    <t xml:space="preserve">krew</t>
  </si>
  <si>
    <t xml:space="preserve">inny materiał</t>
  </si>
  <si>
    <t xml:space="preserve">z antygenem "0"</t>
  </si>
  <si>
    <t xml:space="preserve">z antygenem "Vi"</t>
  </si>
  <si>
    <t xml:space="preserve">diagnostyczne</t>
  </si>
  <si>
    <t xml:space="preserve">Chorzy (159897)</t>
  </si>
  <si>
    <t xml:space="preserve">w tym: z wynikiem dodatnim</t>
  </si>
  <si>
    <t xml:space="preserve">%</t>
  </si>
  <si>
    <t xml:space="preserve">epidemiologiczne</t>
  </si>
  <si>
    <t xml:space="preserve">Ozdrowieńcy (28644)</t>
  </si>
  <si>
    <t xml:space="preserve">w tym z wynikiem dodatnim</t>
  </si>
  <si>
    <t xml:space="preserve">Nosiciele (11201)</t>
  </si>
  <si>
    <t xml:space="preserve">Osoby ze stycznością (77419)</t>
  </si>
  <si>
    <t xml:space="preserve">Branżowcy* (574507)</t>
  </si>
  <si>
    <t xml:space="preserve">* w tym 62650 osób, głównie dzieci do lat 2, badanych profilaktycznie</t>
  </si>
  <si>
    <t xml:space="preserve">Serotypy pałeczek Salmonella najczęściej wykrywane u osób chorych i zdrowych w Polsce</t>
  </si>
  <si>
    <t xml:space="preserve">Liczba osób, u których wykryto zakażania</t>
  </si>
  <si>
    <t xml:space="preserve">Serotyp i grupa antygenu 0</t>
  </si>
  <si>
    <t xml:space="preserve">Chorych i ozdrow.</t>
  </si>
  <si>
    <t xml:space="preserve">Zdrowych</t>
  </si>
  <si>
    <t xml:space="preserve">Stosunek chorych/zdrowych</t>
  </si>
  <si>
    <t xml:space="preserve">S. enteritidis D</t>
  </si>
  <si>
    <t xml:space="preserve">S. typhimurium B</t>
  </si>
  <si>
    <t xml:space="preserve">S. virchow C1</t>
  </si>
  <si>
    <t xml:space="preserve">S. infantis C1</t>
  </si>
  <si>
    <t xml:space="preserve">S. hadar C2</t>
  </si>
  <si>
    <t xml:space="preserve">S. kottbus C2</t>
  </si>
  <si>
    <t xml:space="preserve">S. mbandaka C1</t>
  </si>
  <si>
    <t xml:space="preserve">S. newport C2</t>
  </si>
  <si>
    <t xml:space="preserve">S. thompson C1</t>
  </si>
  <si>
    <t xml:space="preserve">S. indiana B</t>
  </si>
  <si>
    <t xml:space="preserve">S. heidelberg B</t>
  </si>
  <si>
    <t xml:space="preserve">S. agona B</t>
  </si>
  <si>
    <t xml:space="preserve">S. breanderup C1</t>
  </si>
  <si>
    <t xml:space="preserve">S. oranienburg C1</t>
  </si>
  <si>
    <t xml:space="preserve">S. anatum E1</t>
  </si>
  <si>
    <t xml:space="preserve">S. derby B</t>
  </si>
  <si>
    <t xml:space="preserve">S. saintpaul B</t>
  </si>
  <si>
    <t xml:space="preserve">S. isangi C1</t>
  </si>
  <si>
    <t xml:space="preserve">S. london E1</t>
  </si>
  <si>
    <t xml:space="preserve">S. typhi D</t>
  </si>
  <si>
    <t xml:space="preserve">S. senftenberg E1</t>
  </si>
  <si>
    <t xml:space="preserve">S. manhattan C2</t>
  </si>
  <si>
    <t xml:space="preserve">S. paratyphi B B</t>
  </si>
  <si>
    <t xml:space="preserve">S. tshiongwe C2</t>
  </si>
  <si>
    <t xml:space="preserve">S. tennesse C1</t>
  </si>
  <si>
    <t xml:space="preserve">Rzadko występujące serotypy z grup A, B, C, D, E i innych</t>
  </si>
  <si>
    <t xml:space="preserve">Serotypy pałeczek salmonella najczęściej wykrywane w  Polsce</t>
  </si>
  <si>
    <t xml:space="preserve">W latach 1967-78*</t>
  </si>
  <si>
    <t xml:space="preserve">W 1996 roku</t>
  </si>
  <si>
    <t xml:space="preserve">W 1997 roku</t>
  </si>
  <si>
    <t xml:space="preserve">W 1998 roku</t>
  </si>
  <si>
    <t xml:space="preserve">Serotyp i grupa</t>
  </si>
  <si>
    <t xml:space="preserve">% udział</t>
  </si>
  <si>
    <t xml:space="preserve">S. typhi murum B</t>
  </si>
  <si>
    <t xml:space="preserve">S. bovismorbif. C2</t>
  </si>
  <si>
    <t xml:space="preserve">S. brandeburg B</t>
  </si>
  <si>
    <t xml:space="preserve">S. panama D1</t>
  </si>
  <si>
    <t xml:space="preserve">S. stanleyville B</t>
  </si>
  <si>
    <t xml:space="preserve">S. newington E2</t>
  </si>
  <si>
    <t xml:space="preserve">S. give E1</t>
  </si>
  <si>
    <t xml:space="preserve">S. choleraesuis C1</t>
  </si>
  <si>
    <t xml:space="preserve">* Wg danych Krajowego Ośrodka Salmonella w Gdańsku</t>
  </si>
  <si>
    <t xml:space="preserve">Gatunki i stereotypy pałeczek Salmonella i Shigella wykryte u osób badanych w laboratoriach stacji sanitarno-epidemiologicznych; u osób chorych - wg województw</t>
  </si>
  <si>
    <t xml:space="preserve">Województwo (St. - stołeczne M.- miejskie )</t>
  </si>
  <si>
    <t xml:space="preserve">Liczba zbadanych osób</t>
  </si>
  <si>
    <t xml:space="preserve">Liczba osób, u których wykryto pałeczki</t>
  </si>
  <si>
    <t xml:space="preserve">Salmonella</t>
  </si>
  <si>
    <t xml:space="preserve">Shigella</t>
  </si>
  <si>
    <t xml:space="preserve">S. typhi</t>
  </si>
  <si>
    <t xml:space="preserve">S. paratyphi.A, B, C</t>
  </si>
  <si>
    <t xml:space="preserve">S. enteritidis</t>
  </si>
  <si>
    <t xml:space="preserve">S. typhimurium</t>
  </si>
  <si>
    <t xml:space="preserve">Inne</t>
  </si>
  <si>
    <t xml:space="preserve">Ogółem </t>
  </si>
  <si>
    <t xml:space="preserve">S. sonnei</t>
  </si>
  <si>
    <t xml:space="preserve">S. flexneri</t>
  </si>
  <si>
    <t xml:space="preserve">Gatunki i stereotypy pałeczek Salmonella i Shigella wykryte u osób badanych w laboratoriach stacji sanitarno-epidemiologicznych; u ozdrowieńców - wg województw</t>
  </si>
  <si>
    <t xml:space="preserve">S. typhi murium</t>
  </si>
  <si>
    <t xml:space="preserve">Gatunki i stereotypy pałeczek Salmonella i Shigella wykryte u osób badanych w laboratoriach stacji sanitarno-epidemiologicznych; u nosicieli - wg województw</t>
  </si>
  <si>
    <t xml:space="preserve">Województwo (St. - stołeczne M.- miejskie) </t>
  </si>
  <si>
    <t xml:space="preserve">Gatunki i stereotypy pałeczek Salmonella i Shigella wykryte u osób badanych w laboratoriach stacji sanitarno-epidemiologicznych; u osób ze stycznością - wg województw</t>
  </si>
  <si>
    <t xml:space="preserve">Gatunki i stereotypy pałeczek Salmonella i Shigella wykryte u osób badanych w laboratoriach stacji sanitarno-epidemiologicznych; u branżowców - wg województw</t>
  </si>
  <si>
    <t xml:space="preserve">Gatunki i stereotypy pałeczek Salmonella i Shigella wykryte u osób badanych w laboratoriach stacji sanitarno-epidemiologicznych; u osób profilaktycznie badanych przy przyjęciu do szpitala (głównie dzieci do lat 2)- wg województw</t>
  </si>
  <si>
    <t xml:space="preserve">Nadzór nad zachorowaniami z objawami ostrych porażeń wiotkich u dzieci w wieku 0-14 lat</t>
  </si>
  <si>
    <t xml:space="preserve">Prowadzony w ramach programu wykorzenienia poliomyelitis w  Regionie Europejskim</t>
  </si>
  <si>
    <t xml:space="preserve">Województwo (St.-stołeczne M.-miejskie)</t>
  </si>
  <si>
    <t xml:space="preserve">Liczba zarejestrowanych przypadków</t>
  </si>
  <si>
    <r>
      <rPr>
        <sz val="10"/>
        <rFont val="Arial"/>
        <family val="2"/>
        <charset val="1"/>
      </rPr>
      <t xml:space="preserve">Badanie lekarskie </t>
    </r>
    <r>
      <rPr>
        <u val="single"/>
        <sz val="10"/>
        <rFont val="Calibri"/>
        <family val="2"/>
        <charset val="238"/>
      </rPr>
      <t xml:space="preserve">≤</t>
    </r>
    <r>
      <rPr>
        <sz val="10"/>
        <rFont val="Arial"/>
        <family val="2"/>
        <charset val="1"/>
      </rPr>
      <t xml:space="preserve"> 48 godz.</t>
    </r>
  </si>
  <si>
    <t xml:space="preserve">Pobranie kału od chorych</t>
  </si>
  <si>
    <t xml:space="preserve">Pobranie kału od osób z otoczenia</t>
  </si>
  <si>
    <t xml:space="preserve">Wg kwartałów</t>
  </si>
  <si>
    <r>
      <rPr>
        <sz val="10"/>
        <rFont val="Arial"/>
        <family val="2"/>
        <charset val="1"/>
      </rPr>
      <t xml:space="preserve">W tym 2 x </t>
    </r>
    <r>
      <rPr>
        <u val="single"/>
        <sz val="10"/>
        <rFont val="Arial"/>
        <family val="2"/>
        <charset val="1"/>
      </rPr>
      <t xml:space="preserve">&lt;</t>
    </r>
    <r>
      <rPr>
        <sz val="10"/>
        <rFont val="Arial"/>
        <family val="2"/>
        <charset val="1"/>
      </rPr>
      <t xml:space="preserve"> 14 dni</t>
    </r>
  </si>
  <si>
    <t xml:space="preserve">I</t>
  </si>
  <si>
    <t xml:space="preserve">II</t>
  </si>
  <si>
    <t xml:space="preserve">III</t>
  </si>
  <si>
    <t xml:space="preserve">IV</t>
  </si>
  <si>
    <r>
      <rPr>
        <sz val="11"/>
        <color rgb="FF000000"/>
        <rFont val="Calibri"/>
        <family val="2"/>
        <charset val="238"/>
      </rPr>
      <t xml:space="preserve">Zapad. </t>
    </r>
    <r>
      <rPr>
        <vertAlign val="superscript"/>
        <sz val="11"/>
        <color rgb="FF000000"/>
        <rFont val="Calibri"/>
        <family val="2"/>
        <charset val="238"/>
      </rPr>
      <t xml:space="preserve">1</t>
    </r>
  </si>
  <si>
    <t xml:space="preserve">Śred.</t>
  </si>
  <si>
    <r>
      <rPr>
        <sz val="11"/>
        <color rgb="FF000000"/>
        <rFont val="Calibri"/>
        <family val="2"/>
        <charset val="238"/>
      </rPr>
      <t xml:space="preserve">1997 r.</t>
    </r>
    <r>
      <rPr>
        <vertAlign val="superscript"/>
        <sz val="11"/>
        <color rgb="FF000000"/>
        <rFont val="Calibri"/>
        <family val="2"/>
        <charset val="238"/>
      </rPr>
      <t xml:space="preserve">2</t>
    </r>
  </si>
  <si>
    <t xml:space="preserve">.</t>
  </si>
  <si>
    <r>
      <rPr>
        <vertAlign val="superscript"/>
        <sz val="11"/>
        <color rgb="FF000000"/>
        <rFont val="Calibri"/>
        <family val="2"/>
        <charset val="238"/>
      </rPr>
      <t xml:space="preserve">1</t>
    </r>
    <r>
      <rPr>
        <sz val="11"/>
        <color rgb="FF000000"/>
        <rFont val="Calibri"/>
        <family val="2"/>
        <charset val="238"/>
      </rPr>
      <t xml:space="preserve">-Na 100 tys. Dzieci w wieku 0-14 lat; </t>
    </r>
    <r>
      <rPr>
        <vertAlign val="superscript"/>
        <sz val="11"/>
        <color rgb="FF000000"/>
        <rFont val="Calibri"/>
        <family val="2"/>
        <charset val="238"/>
      </rPr>
      <t xml:space="preserve">2</t>
    </r>
    <r>
      <rPr>
        <sz val="11"/>
        <color rgb="FF000000"/>
        <rFont val="Calibri"/>
        <family val="2"/>
        <charset val="238"/>
      </rPr>
      <t xml:space="preserve">-W sprawozdaniach MZ-56 nie rejestrowano</t>
    </r>
  </si>
  <si>
    <t xml:space="preserve">Szczepienia ochronne</t>
  </si>
  <si>
    <t xml:space="preserve">Odsetki zaszczepionych przeciw niektórym chorobom zakaźnych – stan w dniu 31 grudnia 1998 roku</t>
  </si>
  <si>
    <t xml:space="preserve">Szczepienia BCG noworodków w 1998 roku</t>
  </si>
  <si>
    <t xml:space="preserve">Stan zaszczepienia dzieci w 2 roku życia (urodzonych w 1997 r.)</t>
  </si>
  <si>
    <t xml:space="preserve">Stan zaszczepienia dzieci w 3 r. życia (ur. 1996 r.) p/ odrze (1 dawka)</t>
  </si>
  <si>
    <t xml:space="preserve">Stan zaszczepienia dziewcząt w 14 r. ż (ur. 1985 r.) p/ różyczce (1 dawka)</t>
  </si>
  <si>
    <t xml:space="preserve">Błonica i tężec (3 dawki)</t>
  </si>
  <si>
    <t xml:space="preserve">Krztusiec (3 dawki)</t>
  </si>
  <si>
    <t xml:space="preserve">Poliomyelitis (3 dawki)</t>
  </si>
  <si>
    <t xml:space="preserve">WZW typu B (3 dawki)</t>
  </si>
  <si>
    <r>
      <rPr>
        <sz val="11"/>
        <color rgb="FF000000"/>
        <rFont val="Calibri"/>
        <family val="2"/>
        <charset val="238"/>
      </rPr>
      <t xml:space="preserve">* W stosunku do urodzeń żywych </t>
    </r>
    <r>
      <rPr>
        <u val="single"/>
        <sz val="11"/>
        <color rgb="FF000000"/>
        <rFont val="Calibri"/>
        <family val="2"/>
        <charset val="238"/>
      </rPr>
      <t xml:space="preserve">zarejestrowanych w 1998 r.</t>
    </r>
    <r>
      <rPr>
        <sz val="11"/>
        <color rgb="FF000000"/>
        <rFont val="Calibri"/>
        <family val="2"/>
        <charset val="238"/>
      </rPr>
      <t xml:space="preserve"> wg województw zamieszkania matki noworodka</t>
    </r>
  </si>
  <si>
    <t xml:space="preserve">Ludność wg województw, wieku i środowiska*</t>
  </si>
  <si>
    <t xml:space="preserve">Stan na dzień 30.VI.1998 r.</t>
  </si>
  <si>
    <t xml:space="preserve">Liczba urodzeń żywych**</t>
  </si>
  <si>
    <t xml:space="preserve">Dzieci w wieku</t>
  </si>
  <si>
    <t xml:space="preserve">0-1</t>
  </si>
  <si>
    <t xml:space="preserve">0-14</t>
  </si>
  <si>
    <t xml:space="preserve">*Dane wg faktycznego miejsca zamieszkania. **Zarejestrowanych w 1998 r. wg stałego miejsca zamieszkania matki noworodka.</t>
  </si>
  <si>
    <t xml:space="preserve">Ludność wg wieku płci i środowiska*</t>
  </si>
  <si>
    <t xml:space="preserve">Stan w dniu 30.VI.1998 r.</t>
  </si>
  <si>
    <t xml:space="preserve">Grupy wieku</t>
  </si>
  <si>
    <t xml:space="preserve">0-4</t>
  </si>
  <si>
    <t xml:space="preserve">65-74</t>
  </si>
  <si>
    <t xml:space="preserve">75+</t>
  </si>
  <si>
    <t xml:space="preserve">*Dane wg faktycznego miejsca zamieszkania.</t>
  </si>
  <si>
    <t xml:space="preserve">Ludność wg środowiska , liczby ludności w miastach i płci*</t>
  </si>
  <si>
    <t xml:space="preserve">Środowisko</t>
  </si>
  <si>
    <t xml:space="preserve">Miasto &lt; 20 tys.</t>
  </si>
  <si>
    <t xml:space="preserve">Miasto 20-49 tys.</t>
  </si>
  <si>
    <t xml:space="preserve">Miasto 50-100 tys.</t>
  </si>
  <si>
    <t xml:space="preserve">Miasto ≥100 tys.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</si>
</sst>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"/>
    <numFmt numFmtId="166" formatCode="0.00"/>
    <numFmt numFmtId="167" formatCode="0.0%"/>
  </numFmts>
  <fonts count="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1"/>
    </font>
    <font>
      <u val="single"/>
      <sz val="10"/>
      <name val="Calibri"/>
      <family val="2"/>
      <charset val="238"/>
    </font>
    <font>
      <u val="single"/>
      <sz val="10"/>
      <name val="Arial"/>
      <family val="2"/>
      <charset val="1"/>
    </font>
    <font>
      <vertAlign val="superscript"/>
      <sz val="11"/>
      <color rgb="FF000000"/>
      <name val="Calibri"/>
      <family val="2"/>
      <charset val="238"/>
    </font>
    <font>
      <u val="single"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8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I57" activeCellId="1" sqref="B6:D12 I57"/>
    </sheetView>
  </sheetViews>
  <sheetFormatPr defaultRowHeight="15" zeroHeight="false" outlineLevelRow="0" outlineLevelCol="0"/>
  <cols>
    <col collapsed="false" customWidth="true" hidden="false" outlineLevel="0" max="1" min="1" style="0" width="19.71"/>
    <col collapsed="false" customWidth="true" hidden="false" outlineLevel="0" max="1025" min="2" style="0" width="11.57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3" customFormat="false" ht="15" hidden="false" customHeight="false" outlineLevel="0" collapsed="false">
      <c r="A3" s="1" t="s">
        <v>1</v>
      </c>
      <c r="B3" s="1"/>
      <c r="C3" s="1"/>
      <c r="D3" s="1"/>
      <c r="E3" s="1"/>
      <c r="F3" s="1"/>
      <c r="G3" s="1"/>
      <c r="H3" s="1"/>
      <c r="I3" s="1"/>
    </row>
    <row r="5" customFormat="false" ht="13.8" hidden="false" customHeight="false" outlineLevel="0" collapsed="false">
      <c r="A5" s="2" t="s">
        <v>2</v>
      </c>
      <c r="B5" s="2" t="s">
        <v>3</v>
      </c>
      <c r="C5" s="2"/>
      <c r="D5" s="2"/>
      <c r="E5" s="2"/>
      <c r="F5" s="2" t="s">
        <v>4</v>
      </c>
      <c r="G5" s="2"/>
      <c r="H5" s="2"/>
      <c r="I5" s="2"/>
    </row>
    <row r="6" customFormat="false" ht="24" hidden="false" customHeight="true" outlineLevel="0" collapsed="false">
      <c r="A6" s="2"/>
      <c r="B6" s="2" t="s">
        <v>5</v>
      </c>
      <c r="C6" s="2"/>
      <c r="D6" s="2" t="s">
        <v>6</v>
      </c>
      <c r="E6" s="2"/>
      <c r="F6" s="2" t="s">
        <v>5</v>
      </c>
      <c r="G6" s="2"/>
      <c r="H6" s="2" t="s">
        <v>6</v>
      </c>
      <c r="I6" s="2"/>
    </row>
    <row r="7" customFormat="false" ht="13.8" hidden="false" customHeight="false" outlineLevel="0" collapsed="false">
      <c r="A7" s="2"/>
      <c r="B7" s="3" t="n">
        <v>1997</v>
      </c>
      <c r="C7" s="3" t="n">
        <v>1998</v>
      </c>
      <c r="D7" s="3" t="n">
        <v>1997</v>
      </c>
      <c r="E7" s="3" t="n">
        <v>1998</v>
      </c>
      <c r="F7" s="3" t="n">
        <v>1997</v>
      </c>
      <c r="G7" s="3" t="n">
        <v>1998</v>
      </c>
      <c r="H7" s="3" t="n">
        <v>1997</v>
      </c>
      <c r="I7" s="3" t="n">
        <v>1998</v>
      </c>
    </row>
    <row r="8" customFormat="false" ht="13.8" hidden="false" customHeight="false" outlineLevel="0" collapsed="false">
      <c r="A8" s="3" t="s">
        <v>7</v>
      </c>
      <c r="B8" s="3" t="n">
        <v>13967</v>
      </c>
      <c r="C8" s="3" t="n">
        <v>13302</v>
      </c>
      <c r="D8" s="3" t="n">
        <v>13396</v>
      </c>
      <c r="E8" s="3" t="n">
        <v>12799</v>
      </c>
      <c r="F8" s="3" t="n">
        <v>36.1</v>
      </c>
      <c r="G8" s="3" t="n">
        <v>34.4</v>
      </c>
      <c r="H8" s="3" t="n">
        <v>34.7</v>
      </c>
      <c r="I8" s="3" t="n">
        <v>33.1</v>
      </c>
    </row>
    <row r="9" customFormat="false" ht="13.8" hidden="false" customHeight="false" outlineLevel="0" collapsed="false">
      <c r="A9" s="3" t="s">
        <v>8</v>
      </c>
      <c r="B9" s="3" t="n">
        <v>1105</v>
      </c>
      <c r="C9" s="3" t="n">
        <v>1083</v>
      </c>
      <c r="D9" s="3" t="n">
        <v>1058</v>
      </c>
      <c r="E9" s="3" t="n">
        <v>1044</v>
      </c>
      <c r="F9" s="3" t="n">
        <v>45.8</v>
      </c>
      <c r="G9" s="3" t="n">
        <v>44.8</v>
      </c>
      <c r="H9" s="3" t="n">
        <v>43.8</v>
      </c>
      <c r="I9" s="3" t="n">
        <v>43.2</v>
      </c>
    </row>
    <row r="10" customFormat="false" ht="13.8" hidden="false" customHeight="false" outlineLevel="0" collapsed="false">
      <c r="A10" s="3" t="s">
        <v>9</v>
      </c>
      <c r="B10" s="3" t="n">
        <v>127</v>
      </c>
      <c r="C10" s="3" t="n">
        <v>117</v>
      </c>
      <c r="D10" s="3" t="n">
        <v>124</v>
      </c>
      <c r="E10" s="3" t="n">
        <v>116</v>
      </c>
      <c r="F10" s="3" t="n">
        <v>41.1</v>
      </c>
      <c r="G10" s="3" t="n">
        <v>37.9</v>
      </c>
      <c r="H10" s="3" t="n">
        <v>40.1</v>
      </c>
      <c r="I10" s="3" t="n">
        <v>37.5</v>
      </c>
    </row>
    <row r="11" customFormat="false" ht="13.8" hidden="false" customHeight="false" outlineLevel="0" collapsed="false">
      <c r="A11" s="3" t="s">
        <v>10</v>
      </c>
      <c r="B11" s="3" t="n">
        <v>211</v>
      </c>
      <c r="C11" s="3" t="n">
        <v>184</v>
      </c>
      <c r="D11" s="3" t="n">
        <v>201</v>
      </c>
      <c r="E11" s="3" t="n">
        <v>173</v>
      </c>
      <c r="F11" s="3" t="n">
        <v>30.1</v>
      </c>
      <c r="G11" s="3" t="n">
        <v>26.2</v>
      </c>
      <c r="H11" s="3" t="n">
        <v>28.7</v>
      </c>
      <c r="I11" s="3" t="n">
        <v>24.7</v>
      </c>
    </row>
    <row r="12" customFormat="false" ht="13.8" hidden="false" customHeight="false" outlineLevel="0" collapsed="false">
      <c r="A12" s="3" t="s">
        <v>11</v>
      </c>
      <c r="B12" s="3" t="n">
        <v>351</v>
      </c>
      <c r="C12" s="3" t="n">
        <v>257</v>
      </c>
      <c r="D12" s="3" t="n">
        <v>338</v>
      </c>
      <c r="E12" s="3" t="n">
        <v>248</v>
      </c>
      <c r="F12" s="3" t="n">
        <v>38.1</v>
      </c>
      <c r="G12" s="3" t="n">
        <v>27.8</v>
      </c>
      <c r="H12" s="3" t="n">
        <v>36.6</v>
      </c>
      <c r="I12" s="3" t="n">
        <v>26.8</v>
      </c>
    </row>
    <row r="13" customFormat="false" ht="13.8" hidden="false" customHeight="false" outlineLevel="0" collapsed="false">
      <c r="A13" s="3" t="s">
        <v>12</v>
      </c>
      <c r="B13" s="3" t="n">
        <v>234</v>
      </c>
      <c r="C13" s="3" t="n">
        <v>268</v>
      </c>
      <c r="D13" s="3" t="n">
        <v>223</v>
      </c>
      <c r="E13" s="3" t="n">
        <v>257</v>
      </c>
      <c r="F13" s="3" t="n">
        <v>20.6</v>
      </c>
      <c r="G13" s="3" t="n">
        <v>23.6</v>
      </c>
      <c r="H13" s="3" t="n">
        <v>19.7</v>
      </c>
      <c r="I13" s="3" t="n">
        <v>22.6</v>
      </c>
    </row>
    <row r="14" customFormat="false" ht="13.8" hidden="false" customHeight="false" outlineLevel="0" collapsed="false">
      <c r="A14" s="3" t="s">
        <v>13</v>
      </c>
      <c r="B14" s="3" t="n">
        <v>92</v>
      </c>
      <c r="C14" s="3" t="n">
        <v>89</v>
      </c>
      <c r="D14" s="3" t="n">
        <v>89</v>
      </c>
      <c r="E14" s="3" t="n">
        <v>88</v>
      </c>
      <c r="F14" s="3" t="n">
        <v>36.9</v>
      </c>
      <c r="G14" s="3" t="n">
        <v>35.7</v>
      </c>
      <c r="H14" s="3" t="n">
        <v>35.7</v>
      </c>
      <c r="I14" s="3" t="n">
        <v>35.3</v>
      </c>
    </row>
    <row r="15" customFormat="false" ht="13.8" hidden="false" customHeight="false" outlineLevel="0" collapsed="false">
      <c r="A15" s="3" t="s">
        <v>14</v>
      </c>
      <c r="B15" s="3" t="n">
        <v>193</v>
      </c>
      <c r="C15" s="3" t="n">
        <v>167</v>
      </c>
      <c r="D15" s="3" t="n">
        <v>187</v>
      </c>
      <c r="E15" s="3" t="n">
        <v>159</v>
      </c>
      <c r="F15" s="3" t="n">
        <v>44.2</v>
      </c>
      <c r="G15" s="3" t="n">
        <v>38.2</v>
      </c>
      <c r="H15" s="3" t="n">
        <v>42.8</v>
      </c>
      <c r="I15" s="3" t="n">
        <v>36.4</v>
      </c>
    </row>
    <row r="16" customFormat="false" ht="13.8" hidden="false" customHeight="false" outlineLevel="0" collapsed="false">
      <c r="A16" s="3" t="s">
        <v>15</v>
      </c>
      <c r="B16" s="3" t="n">
        <v>299</v>
      </c>
      <c r="C16" s="3" t="n">
        <v>269</v>
      </c>
      <c r="D16" s="3" t="n">
        <v>288</v>
      </c>
      <c r="E16" s="3" t="n">
        <v>263</v>
      </c>
      <c r="F16" s="3" t="n">
        <v>38.3</v>
      </c>
      <c r="G16" s="3" t="n">
        <v>34.5</v>
      </c>
      <c r="H16" s="3" t="n">
        <v>36.9</v>
      </c>
      <c r="I16" s="3" t="n">
        <v>33.7</v>
      </c>
    </row>
    <row r="17" customFormat="false" ht="13.8" hidden="false" customHeight="false" outlineLevel="0" collapsed="false">
      <c r="A17" s="3" t="s">
        <v>16</v>
      </c>
      <c r="B17" s="3" t="n">
        <v>209</v>
      </c>
      <c r="C17" s="3" t="n">
        <v>204</v>
      </c>
      <c r="D17" s="3" t="n">
        <v>203</v>
      </c>
      <c r="E17" s="3" t="n">
        <v>197</v>
      </c>
      <c r="F17" s="3" t="n">
        <v>42.3</v>
      </c>
      <c r="G17" s="3" t="n">
        <v>41.2</v>
      </c>
      <c r="H17" s="3" t="n">
        <v>41.1</v>
      </c>
      <c r="I17" s="3" t="n">
        <v>39.8</v>
      </c>
    </row>
    <row r="18" customFormat="false" ht="13.8" hidden="false" customHeight="false" outlineLevel="0" collapsed="false">
      <c r="A18" s="3" t="s">
        <v>17</v>
      </c>
      <c r="B18" s="3" t="n">
        <v>497</v>
      </c>
      <c r="C18" s="3" t="n">
        <v>427</v>
      </c>
      <c r="D18" s="3" t="n">
        <v>481</v>
      </c>
      <c r="E18" s="3" t="n">
        <v>407</v>
      </c>
      <c r="F18" s="4" t="n">
        <v>34</v>
      </c>
      <c r="G18" s="3" t="n">
        <v>29.1</v>
      </c>
      <c r="H18" s="3" t="n">
        <v>32.9</v>
      </c>
      <c r="I18" s="3" t="n">
        <v>27.7</v>
      </c>
    </row>
    <row r="19" customFormat="false" ht="13.8" hidden="false" customHeight="false" outlineLevel="0" collapsed="false">
      <c r="A19" s="3" t="s">
        <v>18</v>
      </c>
      <c r="B19" s="3" t="n">
        <v>153</v>
      </c>
      <c r="C19" s="3" t="n">
        <v>150</v>
      </c>
      <c r="D19" s="3" t="n">
        <v>143</v>
      </c>
      <c r="E19" s="3" t="n">
        <v>143</v>
      </c>
      <c r="F19" s="3" t="n">
        <v>29.9</v>
      </c>
      <c r="G19" s="3" t="n">
        <v>29.2</v>
      </c>
      <c r="H19" s="3" t="n">
        <v>27.9</v>
      </c>
      <c r="I19" s="3" t="n">
        <v>27.8</v>
      </c>
    </row>
    <row r="20" customFormat="false" ht="13.8" hidden="false" customHeight="false" outlineLevel="0" collapsed="false">
      <c r="A20" s="3" t="s">
        <v>19</v>
      </c>
      <c r="B20" s="3" t="n">
        <v>212</v>
      </c>
      <c r="C20" s="3" t="n">
        <v>204</v>
      </c>
      <c r="D20" s="3" t="n">
        <v>194</v>
      </c>
      <c r="E20" s="3" t="n">
        <v>197</v>
      </c>
      <c r="F20" s="3" t="n">
        <v>40.4</v>
      </c>
      <c r="G20" s="4" t="n">
        <v>39</v>
      </c>
      <c r="H20" s="4" t="n">
        <v>37</v>
      </c>
      <c r="I20" s="3" t="n">
        <v>37.6</v>
      </c>
    </row>
    <row r="21" customFormat="false" ht="13.8" hidden="false" customHeight="false" outlineLevel="0" collapsed="false">
      <c r="A21" s="3" t="s">
        <v>20</v>
      </c>
      <c r="B21" s="3" t="n">
        <v>239</v>
      </c>
      <c r="C21" s="3" t="n">
        <v>254</v>
      </c>
      <c r="D21" s="3" t="n">
        <v>229</v>
      </c>
      <c r="E21" s="3" t="n">
        <v>246</v>
      </c>
      <c r="F21" s="3" t="n">
        <v>33.1</v>
      </c>
      <c r="G21" s="3" t="n">
        <v>35.1</v>
      </c>
      <c r="H21" s="3" t="n">
        <v>31.7</v>
      </c>
      <c r="I21" s="4" t="n">
        <v>34</v>
      </c>
    </row>
    <row r="22" customFormat="false" ht="13.8" hidden="false" customHeight="false" outlineLevel="0" collapsed="false">
      <c r="A22" s="3" t="s">
        <v>21</v>
      </c>
      <c r="B22" s="3" t="n">
        <v>1781</v>
      </c>
      <c r="C22" s="3" t="n">
        <v>1579</v>
      </c>
      <c r="D22" s="3" t="n">
        <v>1724</v>
      </c>
      <c r="E22" s="3" t="n">
        <v>1538</v>
      </c>
      <c r="F22" s="3" t="n">
        <v>45.5</v>
      </c>
      <c r="G22" s="3" t="n">
        <v>40.5</v>
      </c>
      <c r="H22" s="4" t="n">
        <v>44</v>
      </c>
      <c r="I22" s="3" t="n">
        <v>39.4</v>
      </c>
    </row>
    <row r="23" customFormat="false" ht="13.8" hidden="false" customHeight="false" outlineLevel="0" collapsed="false">
      <c r="A23" s="3" t="s">
        <v>22</v>
      </c>
      <c r="B23" s="3" t="n">
        <v>480</v>
      </c>
      <c r="C23" s="3" t="n">
        <v>478</v>
      </c>
      <c r="D23" s="3" t="n">
        <v>467</v>
      </c>
      <c r="E23" s="3" t="n">
        <v>457</v>
      </c>
      <c r="F23" s="3" t="n">
        <v>42.3</v>
      </c>
      <c r="G23" s="3" t="n">
        <v>42.2</v>
      </c>
      <c r="H23" s="3" t="n">
        <v>41.2</v>
      </c>
      <c r="I23" s="3" t="n">
        <v>40.4</v>
      </c>
    </row>
    <row r="24" customFormat="false" ht="13.8" hidden="false" customHeight="false" outlineLevel="0" collapsed="false">
      <c r="A24" s="3" t="s">
        <v>23</v>
      </c>
      <c r="B24" s="3" t="n">
        <v>175</v>
      </c>
      <c r="C24" s="3" t="n">
        <v>168</v>
      </c>
      <c r="D24" s="3" t="n">
        <v>167</v>
      </c>
      <c r="E24" s="3" t="n">
        <v>163</v>
      </c>
      <c r="F24" s="3" t="n">
        <v>36.4</v>
      </c>
      <c r="G24" s="4" t="n">
        <v>35</v>
      </c>
      <c r="H24" s="3" t="n">
        <v>34.8</v>
      </c>
      <c r="I24" s="3" t="n">
        <v>33.9</v>
      </c>
    </row>
    <row r="25" customFormat="false" ht="13.8" hidden="false" customHeight="false" outlineLevel="0" collapsed="false">
      <c r="A25" s="3" t="s">
        <v>24</v>
      </c>
      <c r="B25" s="3" t="n">
        <v>149</v>
      </c>
      <c r="C25" s="3" t="n">
        <v>169</v>
      </c>
      <c r="D25" s="3" t="n">
        <v>146</v>
      </c>
      <c r="E25" s="3" t="n">
        <v>165</v>
      </c>
      <c r="F25" s="3" t="n">
        <v>28.4</v>
      </c>
      <c r="G25" s="3" t="n">
        <v>32.1</v>
      </c>
      <c r="H25" s="3" t="n">
        <v>27.8</v>
      </c>
      <c r="I25" s="3" t="n">
        <v>31.3</v>
      </c>
    </row>
    <row r="26" customFormat="false" ht="13.8" hidden="false" customHeight="false" outlineLevel="0" collapsed="false">
      <c r="A26" s="3" t="s">
        <v>25</v>
      </c>
      <c r="B26" s="3" t="n">
        <v>348</v>
      </c>
      <c r="C26" s="3" t="n">
        <v>330</v>
      </c>
      <c r="D26" s="3" t="n">
        <v>330</v>
      </c>
      <c r="E26" s="3" t="n">
        <v>317</v>
      </c>
      <c r="F26" s="3" t="n">
        <v>28.1</v>
      </c>
      <c r="G26" s="3" t="n">
        <v>26.5</v>
      </c>
      <c r="H26" s="3" t="n">
        <v>26.6</v>
      </c>
      <c r="I26" s="3" t="n">
        <v>25.5</v>
      </c>
    </row>
    <row r="27" customFormat="false" ht="13.8" hidden="false" customHeight="false" outlineLevel="0" collapsed="false">
      <c r="A27" s="3" t="s">
        <v>26</v>
      </c>
      <c r="B27" s="3" t="n">
        <v>140</v>
      </c>
      <c r="C27" s="3" t="n">
        <v>171</v>
      </c>
      <c r="D27" s="3" t="n">
        <v>135</v>
      </c>
      <c r="E27" s="3" t="n">
        <v>162</v>
      </c>
      <c r="F27" s="3" t="n">
        <v>27.5</v>
      </c>
      <c r="G27" s="3" t="n">
        <v>33.5</v>
      </c>
      <c r="H27" s="3" t="n">
        <v>26.5</v>
      </c>
      <c r="I27" s="3" t="n">
        <v>31.8</v>
      </c>
    </row>
    <row r="28" customFormat="false" ht="13.8" hidden="false" customHeight="false" outlineLevel="0" collapsed="false">
      <c r="A28" s="3" t="s">
        <v>27</v>
      </c>
      <c r="B28" s="3" t="n">
        <v>184</v>
      </c>
      <c r="C28" s="3" t="n">
        <v>165</v>
      </c>
      <c r="D28" s="3" t="n">
        <v>176</v>
      </c>
      <c r="E28" s="3" t="n">
        <v>157</v>
      </c>
      <c r="F28" s="4" t="n">
        <v>35</v>
      </c>
      <c r="G28" s="3" t="n">
        <v>31.4</v>
      </c>
      <c r="H28" s="3" t="n">
        <v>33.5</v>
      </c>
      <c r="I28" s="3" t="n">
        <v>29.9</v>
      </c>
    </row>
    <row r="29" customFormat="false" ht="13.8" hidden="false" customHeight="false" outlineLevel="0" collapsed="false">
      <c r="A29" s="3" t="s">
        <v>28</v>
      </c>
      <c r="B29" s="3" t="n">
        <v>90</v>
      </c>
      <c r="C29" s="3" t="n">
        <v>80</v>
      </c>
      <c r="D29" s="3" t="n">
        <v>87</v>
      </c>
      <c r="E29" s="3" t="n">
        <v>77</v>
      </c>
      <c r="F29" s="3" t="n">
        <v>22.6</v>
      </c>
      <c r="G29" s="4" t="n">
        <v>20</v>
      </c>
      <c r="H29" s="3" t="n">
        <v>21.8</v>
      </c>
      <c r="I29" s="3" t="n">
        <v>19.3</v>
      </c>
    </row>
    <row r="30" customFormat="false" ht="13.8" hidden="false" customHeight="false" outlineLevel="0" collapsed="false">
      <c r="A30" s="3" t="s">
        <v>29</v>
      </c>
      <c r="B30" s="3" t="n">
        <v>386</v>
      </c>
      <c r="C30" s="3" t="n">
        <v>383</v>
      </c>
      <c r="D30" s="3" t="n">
        <v>369</v>
      </c>
      <c r="E30" s="3" t="n">
        <v>363</v>
      </c>
      <c r="F30" s="3" t="n">
        <v>37.6</v>
      </c>
      <c r="G30" s="3" t="n">
        <v>37.3</v>
      </c>
      <c r="H30" s="3" t="n">
        <v>35.9</v>
      </c>
      <c r="I30" s="3" t="n">
        <v>35.3</v>
      </c>
    </row>
    <row r="31" customFormat="false" ht="13.8" hidden="false" customHeight="false" outlineLevel="0" collapsed="false">
      <c r="A31" s="3" t="s">
        <v>30</v>
      </c>
      <c r="B31" s="3" t="n">
        <v>126</v>
      </c>
      <c r="C31" s="3" t="n">
        <v>99</v>
      </c>
      <c r="D31" s="3" t="n">
        <v>124</v>
      </c>
      <c r="E31" s="3" t="n">
        <v>97</v>
      </c>
      <c r="F31" s="3" t="n">
        <v>35.6</v>
      </c>
      <c r="G31" s="4" t="n">
        <v>28</v>
      </c>
      <c r="H31" s="3" t="n">
        <v>35.1</v>
      </c>
      <c r="I31" s="3" t="n">
        <v>27.5</v>
      </c>
    </row>
    <row r="32" customFormat="false" ht="13.8" hidden="false" customHeight="false" outlineLevel="0" collapsed="false">
      <c r="A32" s="3" t="s">
        <v>31</v>
      </c>
      <c r="B32" s="3" t="n">
        <v>454</v>
      </c>
      <c r="C32" s="3" t="n">
        <v>475</v>
      </c>
      <c r="D32" s="3" t="n">
        <v>433</v>
      </c>
      <c r="E32" s="3" t="n">
        <v>452</v>
      </c>
      <c r="F32" s="4" t="n">
        <v>41</v>
      </c>
      <c r="G32" s="3" t="n">
        <v>43.1</v>
      </c>
      <c r="H32" s="3" t="n">
        <v>39.1</v>
      </c>
      <c r="I32" s="4" t="n">
        <v>41</v>
      </c>
    </row>
    <row r="33" customFormat="false" ht="13.8" hidden="false" customHeight="false" outlineLevel="0" collapsed="false">
      <c r="A33" s="3" t="s">
        <v>32</v>
      </c>
      <c r="B33" s="3" t="n">
        <v>299</v>
      </c>
      <c r="C33" s="3" t="n">
        <v>217</v>
      </c>
      <c r="D33" s="3" t="n">
        <v>291</v>
      </c>
      <c r="E33" s="3" t="n">
        <v>211</v>
      </c>
      <c r="F33" s="3" t="n">
        <v>40.4</v>
      </c>
      <c r="G33" s="3" t="n">
        <v>29.1</v>
      </c>
      <c r="H33" s="3" t="n">
        <v>39.3</v>
      </c>
      <c r="I33" s="3" t="n">
        <v>28.3</v>
      </c>
    </row>
    <row r="34" customFormat="false" ht="13.8" hidden="false" customHeight="false" outlineLevel="0" collapsed="false">
      <c r="A34" s="3" t="s">
        <v>33</v>
      </c>
      <c r="B34" s="3" t="n">
        <v>212</v>
      </c>
      <c r="C34" s="3" t="n">
        <v>245</v>
      </c>
      <c r="D34" s="3" t="n">
        <v>198</v>
      </c>
      <c r="E34" s="3" t="n">
        <v>238</v>
      </c>
      <c r="F34" s="3" t="n">
        <v>27.3</v>
      </c>
      <c r="G34" s="3" t="n">
        <v>31.5</v>
      </c>
      <c r="H34" s="3" t="n">
        <v>25.5</v>
      </c>
      <c r="I34" s="3" t="n">
        <v>30.6</v>
      </c>
    </row>
    <row r="35" customFormat="false" ht="13.8" hidden="false" customHeight="false" outlineLevel="0" collapsed="false">
      <c r="A35" s="3" t="s">
        <v>34</v>
      </c>
      <c r="B35" s="3" t="n">
        <v>355</v>
      </c>
      <c r="C35" s="3" t="n">
        <v>335</v>
      </c>
      <c r="D35" s="3" t="n">
        <v>341</v>
      </c>
      <c r="E35" s="3" t="n">
        <v>325</v>
      </c>
      <c r="F35" s="3" t="n">
        <v>34.7</v>
      </c>
      <c r="G35" s="3" t="n">
        <v>32.7</v>
      </c>
      <c r="H35" s="3" t="n">
        <v>33.3</v>
      </c>
      <c r="I35" s="3" t="n">
        <v>31.8</v>
      </c>
    </row>
    <row r="36" customFormat="false" ht="13.8" hidden="false" customHeight="false" outlineLevel="0" collapsed="false">
      <c r="A36" s="3" t="s">
        <v>35</v>
      </c>
      <c r="B36" s="3" t="n">
        <v>182</v>
      </c>
      <c r="C36" s="3" t="n">
        <v>139</v>
      </c>
      <c r="D36" s="3" t="n">
        <v>174</v>
      </c>
      <c r="E36" s="3" t="n">
        <v>138</v>
      </c>
      <c r="F36" s="3" t="n">
        <v>44.3</v>
      </c>
      <c r="G36" s="3" t="n">
        <v>33.8</v>
      </c>
      <c r="H36" s="3" t="n">
        <v>42.4</v>
      </c>
      <c r="I36" s="3" t="n">
        <v>33.5</v>
      </c>
    </row>
    <row r="37" customFormat="false" ht="13.8" hidden="false" customHeight="false" outlineLevel="0" collapsed="false">
      <c r="A37" s="3" t="s">
        <v>36</v>
      </c>
      <c r="B37" s="3" t="n">
        <v>116</v>
      </c>
      <c r="C37" s="3" t="n">
        <v>113</v>
      </c>
      <c r="D37" s="3" t="n">
        <v>115</v>
      </c>
      <c r="E37" s="3" t="n">
        <v>108</v>
      </c>
      <c r="F37" s="3" t="n">
        <v>23.4</v>
      </c>
      <c r="G37" s="3" t="n">
        <v>22.8</v>
      </c>
      <c r="H37" s="3" t="n">
        <v>23.2</v>
      </c>
      <c r="I37" s="3" t="n">
        <v>21.7</v>
      </c>
    </row>
    <row r="38" customFormat="false" ht="13.8" hidden="false" customHeight="false" outlineLevel="0" collapsed="false">
      <c r="A38" s="3" t="s">
        <v>37</v>
      </c>
      <c r="B38" s="3" t="n">
        <v>269</v>
      </c>
      <c r="C38" s="3" t="n">
        <v>266</v>
      </c>
      <c r="D38" s="3" t="n">
        <v>263</v>
      </c>
      <c r="E38" s="3" t="n">
        <v>258</v>
      </c>
      <c r="F38" s="3" t="n">
        <v>41.8</v>
      </c>
      <c r="G38" s="3" t="n">
        <v>41.4</v>
      </c>
      <c r="H38" s="3" t="n">
        <v>40.9</v>
      </c>
      <c r="I38" s="3" t="n">
        <v>40.1</v>
      </c>
    </row>
    <row r="39" customFormat="false" ht="13.8" hidden="false" customHeight="false" outlineLevel="0" collapsed="false">
      <c r="A39" s="3" t="s">
        <v>38</v>
      </c>
      <c r="B39" s="3" t="n">
        <v>212</v>
      </c>
      <c r="C39" s="3" t="n">
        <v>241</v>
      </c>
      <c r="D39" s="3" t="n">
        <v>202</v>
      </c>
      <c r="E39" s="3" t="n">
        <v>231</v>
      </c>
      <c r="F39" s="3" t="n">
        <v>40.7</v>
      </c>
      <c r="G39" s="3" t="n">
        <v>46.3</v>
      </c>
      <c r="H39" s="3" t="n">
        <v>38.7</v>
      </c>
      <c r="I39" s="3" t="n">
        <v>44.4</v>
      </c>
    </row>
    <row r="40" customFormat="false" ht="13.8" hidden="false" customHeight="false" outlineLevel="0" collapsed="false">
      <c r="A40" s="3" t="s">
        <v>39</v>
      </c>
      <c r="B40" s="3" t="n">
        <v>325</v>
      </c>
      <c r="C40" s="3" t="n">
        <v>305</v>
      </c>
      <c r="D40" s="3" t="n">
        <v>303</v>
      </c>
      <c r="E40" s="3" t="n">
        <v>282</v>
      </c>
      <c r="F40" s="3" t="n">
        <v>23.9</v>
      </c>
      <c r="G40" s="3" t="n">
        <v>22.4</v>
      </c>
      <c r="H40" s="3" t="n">
        <v>22.3</v>
      </c>
      <c r="I40" s="3" t="n">
        <v>20.7</v>
      </c>
    </row>
    <row r="41" customFormat="false" ht="13.8" hidden="false" customHeight="false" outlineLevel="0" collapsed="false">
      <c r="A41" s="3" t="s">
        <v>40</v>
      </c>
      <c r="B41" s="3" t="n">
        <v>168</v>
      </c>
      <c r="C41" s="3" t="n">
        <v>152</v>
      </c>
      <c r="D41" s="3" t="n">
        <v>165</v>
      </c>
      <c r="E41" s="3" t="n">
        <v>144</v>
      </c>
      <c r="F41" s="3" t="n">
        <v>40.4</v>
      </c>
      <c r="G41" s="3" t="n">
        <v>36.6</v>
      </c>
      <c r="H41" s="3" t="n">
        <v>39.7</v>
      </c>
      <c r="I41" s="3" t="n">
        <v>34.6</v>
      </c>
    </row>
    <row r="42" customFormat="false" ht="13.8" hidden="false" customHeight="false" outlineLevel="0" collapsed="false">
      <c r="A42" s="3" t="s">
        <v>41</v>
      </c>
      <c r="B42" s="3" t="n">
        <v>332</v>
      </c>
      <c r="C42" s="3" t="n">
        <v>322</v>
      </c>
      <c r="D42" s="3" t="n">
        <v>325</v>
      </c>
      <c r="E42" s="3" t="n">
        <v>307</v>
      </c>
      <c r="F42" s="3" t="n">
        <v>43.4</v>
      </c>
      <c r="G42" s="3" t="n">
        <v>42.2</v>
      </c>
      <c r="H42" s="3" t="n">
        <v>42.5</v>
      </c>
      <c r="I42" s="3" t="n">
        <v>40.2</v>
      </c>
    </row>
    <row r="43" customFormat="false" ht="13.8" hidden="false" customHeight="false" outlineLevel="0" collapsed="false">
      <c r="A43" s="3" t="s">
        <v>42</v>
      </c>
      <c r="B43" s="3" t="n">
        <v>304</v>
      </c>
      <c r="C43" s="3" t="n">
        <v>259</v>
      </c>
      <c r="D43" s="3" t="n">
        <v>285</v>
      </c>
      <c r="E43" s="3" t="n">
        <v>249</v>
      </c>
      <c r="F43" s="3" t="n">
        <v>40.5</v>
      </c>
      <c r="G43" s="3" t="n">
        <v>34.4</v>
      </c>
      <c r="H43" s="4" t="n">
        <v>38</v>
      </c>
      <c r="I43" s="3" t="n">
        <v>33.1</v>
      </c>
    </row>
    <row r="44" customFormat="false" ht="13.8" hidden="false" customHeight="false" outlineLevel="0" collapsed="false">
      <c r="A44" s="3" t="s">
        <v>43</v>
      </c>
      <c r="B44" s="3" t="n">
        <v>385</v>
      </c>
      <c r="C44" s="3" t="n">
        <v>409</v>
      </c>
      <c r="D44" s="3" t="n">
        <v>372</v>
      </c>
      <c r="E44" s="3" t="n">
        <v>401</v>
      </c>
      <c r="F44" s="3" t="n">
        <v>58.2</v>
      </c>
      <c r="G44" s="3" t="n">
        <v>61.8</v>
      </c>
      <c r="H44" s="3" t="n">
        <v>56.2</v>
      </c>
      <c r="I44" s="3" t="n">
        <v>60.6</v>
      </c>
    </row>
    <row r="45" customFormat="false" ht="13.8" hidden="false" customHeight="false" outlineLevel="0" collapsed="false">
      <c r="A45" s="3" t="s">
        <v>44</v>
      </c>
      <c r="B45" s="3" t="n">
        <v>230</v>
      </c>
      <c r="C45" s="3" t="n">
        <v>173</v>
      </c>
      <c r="D45" s="3" t="n">
        <v>223</v>
      </c>
      <c r="E45" s="3" t="n">
        <v>170</v>
      </c>
      <c r="F45" s="3" t="n">
        <v>55.7</v>
      </c>
      <c r="G45" s="4" t="n">
        <v>42</v>
      </c>
      <c r="H45" s="4" t="n">
        <v>54</v>
      </c>
      <c r="I45" s="3" t="n">
        <v>41.2</v>
      </c>
    </row>
    <row r="46" customFormat="false" ht="13.8" hidden="false" customHeight="false" outlineLevel="0" collapsed="false">
      <c r="A46" s="3" t="s">
        <v>45</v>
      </c>
      <c r="B46" s="3" t="n">
        <v>178</v>
      </c>
      <c r="C46" s="3" t="n">
        <v>136</v>
      </c>
      <c r="D46" s="3" t="n">
        <v>173</v>
      </c>
      <c r="E46" s="3" t="n">
        <v>133</v>
      </c>
      <c r="F46" s="4" t="n">
        <v>42</v>
      </c>
      <c r="G46" s="3" t="n">
        <v>32.1</v>
      </c>
      <c r="H46" s="3" t="n">
        <v>40.8</v>
      </c>
      <c r="I46" s="3" t="n">
        <v>31.4</v>
      </c>
    </row>
    <row r="47" customFormat="false" ht="13.8" hidden="false" customHeight="false" outlineLevel="0" collapsed="false">
      <c r="A47" s="3" t="s">
        <v>46</v>
      </c>
      <c r="B47" s="3" t="n">
        <v>111</v>
      </c>
      <c r="C47" s="3" t="n">
        <v>123</v>
      </c>
      <c r="D47" s="3" t="n">
        <v>106</v>
      </c>
      <c r="E47" s="3" t="n">
        <v>121</v>
      </c>
      <c r="F47" s="3" t="n">
        <v>25.9</v>
      </c>
      <c r="G47" s="3" t="n">
        <v>28.7</v>
      </c>
      <c r="H47" s="3" t="n">
        <v>24.8</v>
      </c>
      <c r="I47" s="3" t="n">
        <v>28.2</v>
      </c>
    </row>
    <row r="48" customFormat="false" ht="13.8" hidden="false" customHeight="false" outlineLevel="0" collapsed="false">
      <c r="A48" s="3" t="s">
        <v>47</v>
      </c>
      <c r="B48" s="3" t="n">
        <v>139</v>
      </c>
      <c r="C48" s="3" t="n">
        <v>128</v>
      </c>
      <c r="D48" s="3" t="n">
        <v>132</v>
      </c>
      <c r="E48" s="3" t="n">
        <v>118</v>
      </c>
      <c r="F48" s="3" t="n">
        <v>28.5</v>
      </c>
      <c r="G48" s="3" t="n">
        <v>26.2</v>
      </c>
      <c r="H48" s="4" t="n">
        <v>27</v>
      </c>
      <c r="I48" s="3" t="n">
        <v>24.1</v>
      </c>
    </row>
    <row r="49" customFormat="false" ht="13.8" hidden="false" customHeight="false" outlineLevel="0" collapsed="false">
      <c r="A49" s="3" t="s">
        <v>48</v>
      </c>
      <c r="B49" s="3" t="n">
        <v>200</v>
      </c>
      <c r="C49" s="3" t="n">
        <v>303</v>
      </c>
      <c r="D49" s="3" t="n">
        <v>177</v>
      </c>
      <c r="E49" s="3" t="n">
        <v>283</v>
      </c>
      <c r="F49" s="3" t="n">
        <v>20.1</v>
      </c>
      <c r="G49" s="3" t="n">
        <v>30.4</v>
      </c>
      <c r="H49" s="3" t="n">
        <v>17.8</v>
      </c>
      <c r="I49" s="3" t="n">
        <v>28.4</v>
      </c>
    </row>
    <row r="50" customFormat="false" ht="13.8" hidden="false" customHeight="false" outlineLevel="0" collapsed="false">
      <c r="A50" s="3" t="s">
        <v>49</v>
      </c>
      <c r="B50" s="3" t="n">
        <v>251</v>
      </c>
      <c r="C50" s="3" t="n">
        <v>236</v>
      </c>
      <c r="D50" s="3" t="n">
        <v>245</v>
      </c>
      <c r="E50" s="3" t="n">
        <v>229</v>
      </c>
      <c r="F50" s="3" t="n">
        <v>41.1</v>
      </c>
      <c r="G50" s="3" t="n">
        <v>38.7</v>
      </c>
      <c r="H50" s="3" t="n">
        <v>40.2</v>
      </c>
      <c r="I50" s="3" t="n">
        <v>37.5</v>
      </c>
    </row>
    <row r="51" customFormat="false" ht="13.8" hidden="false" customHeight="false" outlineLevel="0" collapsed="false">
      <c r="A51" s="3" t="s">
        <v>50</v>
      </c>
      <c r="B51" s="3" t="n">
        <v>180</v>
      </c>
      <c r="C51" s="3" t="n">
        <v>190</v>
      </c>
      <c r="D51" s="3" t="n">
        <v>172</v>
      </c>
      <c r="E51" s="3" t="n">
        <v>177</v>
      </c>
      <c r="F51" s="3" t="n">
        <v>25.8</v>
      </c>
      <c r="G51" s="3" t="n">
        <v>27.2</v>
      </c>
      <c r="H51" s="3" t="n">
        <v>24.7</v>
      </c>
      <c r="I51" s="3" t="n">
        <v>25.3</v>
      </c>
    </row>
    <row r="52" customFormat="false" ht="13.8" hidden="false" customHeight="false" outlineLevel="0" collapsed="false">
      <c r="A52" s="3" t="s">
        <v>51</v>
      </c>
      <c r="B52" s="3" t="n">
        <v>188</v>
      </c>
      <c r="C52" s="3" t="n">
        <v>196</v>
      </c>
      <c r="D52" s="3" t="n">
        <v>177</v>
      </c>
      <c r="E52" s="3" t="n">
        <v>187</v>
      </c>
      <c r="F52" s="3" t="n">
        <v>27.9</v>
      </c>
      <c r="G52" s="3" t="n">
        <v>29.1</v>
      </c>
      <c r="H52" s="3" t="n">
        <v>26.3</v>
      </c>
      <c r="I52" s="3" t="n">
        <v>27.7</v>
      </c>
    </row>
    <row r="53" customFormat="false" ht="13.8" hidden="false" customHeight="false" outlineLevel="0" collapsed="false">
      <c r="A53" s="3" t="s">
        <v>52</v>
      </c>
      <c r="B53" s="3" t="n">
        <v>279</v>
      </c>
      <c r="C53" s="3" t="n">
        <v>282</v>
      </c>
      <c r="D53" s="3" t="n">
        <v>270</v>
      </c>
      <c r="E53" s="3" t="n">
        <v>276</v>
      </c>
      <c r="F53" s="3" t="n">
        <v>37.9</v>
      </c>
      <c r="G53" s="3" t="n">
        <v>38.4</v>
      </c>
      <c r="H53" s="3" t="n">
        <v>36.7</v>
      </c>
      <c r="I53" s="3" t="n">
        <v>37.6</v>
      </c>
    </row>
    <row r="54" customFormat="false" ht="13.8" hidden="false" customHeight="false" outlineLevel="0" collapsed="false">
      <c r="A54" s="3" t="s">
        <v>53</v>
      </c>
      <c r="B54" s="3" t="n">
        <v>128</v>
      </c>
      <c r="C54" s="3" t="n">
        <v>119</v>
      </c>
      <c r="D54" s="3" t="n">
        <v>121</v>
      </c>
      <c r="E54" s="3" t="n">
        <v>114</v>
      </c>
      <c r="F54" s="3" t="n">
        <v>29.4</v>
      </c>
      <c r="G54" s="3" t="n">
        <v>27.4</v>
      </c>
      <c r="H54" s="3" t="n">
        <v>27.8</v>
      </c>
      <c r="I54" s="3" t="n">
        <v>26.2</v>
      </c>
    </row>
    <row r="55" customFormat="false" ht="13.8" hidden="false" customHeight="false" outlineLevel="0" collapsed="false">
      <c r="A55" s="3" t="s">
        <v>54</v>
      </c>
      <c r="B55" s="3" t="n">
        <v>324</v>
      </c>
      <c r="C55" s="3" t="n">
        <v>291</v>
      </c>
      <c r="D55" s="3" t="n">
        <v>305</v>
      </c>
      <c r="E55" s="3" t="n">
        <v>279</v>
      </c>
      <c r="F55" s="3" t="n">
        <v>28.5</v>
      </c>
      <c r="G55" s="3" t="n">
        <v>25.6</v>
      </c>
      <c r="H55" s="3" t="n">
        <v>26.8</v>
      </c>
      <c r="I55" s="3" t="n">
        <v>24.5</v>
      </c>
    </row>
    <row r="56" customFormat="false" ht="13.8" hidden="false" customHeight="false" outlineLevel="0" collapsed="false">
      <c r="A56" s="3" t="s">
        <v>55</v>
      </c>
      <c r="B56" s="3" t="n">
        <v>195</v>
      </c>
      <c r="C56" s="3" t="n">
        <v>191</v>
      </c>
      <c r="D56" s="3" t="n">
        <v>182</v>
      </c>
      <c r="E56" s="3" t="n">
        <v>185</v>
      </c>
      <c r="F56" s="3" t="n">
        <v>39.7</v>
      </c>
      <c r="G56" s="4" t="n">
        <v>39</v>
      </c>
      <c r="H56" s="4" t="n">
        <v>37</v>
      </c>
      <c r="I56" s="3" t="n">
        <v>37.7</v>
      </c>
    </row>
    <row r="57" customFormat="false" ht="13.8" hidden="false" customHeight="false" outlineLevel="0" collapsed="false">
      <c r="A57" s="3" t="s">
        <v>56</v>
      </c>
      <c r="B57" s="3" t="n">
        <v>170</v>
      </c>
      <c r="C57" s="3" t="n">
        <v>161</v>
      </c>
      <c r="D57" s="3" t="n">
        <v>163</v>
      </c>
      <c r="E57" s="3" t="n">
        <v>149</v>
      </c>
      <c r="F57" s="3" t="n">
        <v>25.1</v>
      </c>
      <c r="G57" s="3" t="n">
        <v>23.7</v>
      </c>
      <c r="H57" s="3" t="n">
        <v>24.1</v>
      </c>
      <c r="I57" s="4" t="n">
        <v>22</v>
      </c>
    </row>
    <row r="58" customFormat="false" ht="15" hidden="false" customHeight="false" outlineLevel="0" collapsed="false">
      <c r="B58" s="0" t="str">
        <f aca="false">IF(ISNUMBER(B8),IF(B8=SUM(B9:B57),"p","f"),"-")</f>
        <v>p</v>
      </c>
      <c r="C58" s="0" t="str">
        <f aca="false">IF(ISNUMBER(C8),IF(C8=SUM(C9:C57),"p","f"),"-")</f>
        <v>p</v>
      </c>
      <c r="D58" s="0" t="str">
        <f aca="false">IF(ISNUMBER(D8),IF(D8=SUM(D9:D57),"p","f"),"-")</f>
        <v>p</v>
      </c>
      <c r="E58" s="0" t="str">
        <f aca="false">IF(ISNUMBER(E8),IF(E8=SUM(E9:E57),"p","f"),"-")</f>
        <v>p</v>
      </c>
    </row>
  </sheetData>
  <mergeCells count="9">
    <mergeCell ref="A1:I1"/>
    <mergeCell ref="A3:I3"/>
    <mergeCell ref="A5:A7"/>
    <mergeCell ref="B5:E5"/>
    <mergeCell ref="F5:I5"/>
    <mergeCell ref="B6:C6"/>
    <mergeCell ref="D6:E6"/>
    <mergeCell ref="F6:G6"/>
    <mergeCell ref="H6:I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8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L8" activeCellId="1" sqref="B6:D12 L8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21.12"/>
    <col collapsed="false" customWidth="true" hidden="false" outlineLevel="0" max="3" min="3" style="0" width="12.42"/>
    <col collapsed="false" customWidth="true" hidden="false" outlineLevel="0" max="4" min="4" style="0" width="10.12"/>
    <col collapsed="false" customWidth="true" hidden="false" outlineLevel="0" max="6" min="5" style="0" width="8.71"/>
    <col collapsed="false" customWidth="true" hidden="false" outlineLevel="0" max="7" min="7" style="0" width="12.57"/>
    <col collapsed="false" customWidth="true" hidden="false" outlineLevel="0" max="11" min="8" style="0" width="8.71"/>
    <col collapsed="false" customWidth="true" hidden="false" outlineLevel="0" max="12" min="12" style="0" width="10.99"/>
    <col collapsed="false" customWidth="true" hidden="false" outlineLevel="0" max="13" min="13" style="0" width="11.3"/>
    <col collapsed="false" customWidth="true" hidden="false" outlineLevel="0" max="1025" min="14" style="0" width="11.57"/>
  </cols>
  <sheetData>
    <row r="1" customFormat="false" ht="24" hidden="false" customHeight="true" outlineLevel="0" collapsed="false">
      <c r="A1" s="1" t="s">
        <v>292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5" customFormat="false" ht="12.75" hidden="false" customHeight="true" outlineLevel="0" collapsed="false">
      <c r="A5" s="8" t="s">
        <v>293</v>
      </c>
      <c r="B5" s="9" t="s">
        <v>294</v>
      </c>
      <c r="C5" s="9" t="s">
        <v>295</v>
      </c>
      <c r="D5" s="8" t="s">
        <v>296</v>
      </c>
      <c r="E5" s="8"/>
      <c r="F5" s="8"/>
      <c r="G5" s="8"/>
      <c r="H5" s="8"/>
      <c r="I5" s="8"/>
      <c r="J5" s="9" t="s">
        <v>297</v>
      </c>
      <c r="K5" s="9"/>
      <c r="L5" s="9"/>
    </row>
    <row r="6" customFormat="false" ht="33.9" hidden="false" customHeight="true" outlineLevel="0" collapsed="false">
      <c r="A6" s="8"/>
      <c r="B6" s="9"/>
      <c r="C6" s="9"/>
      <c r="D6" s="8" t="s">
        <v>298</v>
      </c>
      <c r="E6" s="8"/>
      <c r="F6" s="8"/>
      <c r="G6" s="8"/>
      <c r="H6" s="8"/>
      <c r="I6" s="8"/>
      <c r="J6" s="9" t="s">
        <v>299</v>
      </c>
      <c r="K6" s="9" t="s">
        <v>300</v>
      </c>
      <c r="L6" s="9"/>
    </row>
    <row r="7" customFormat="false" ht="33.9" hidden="false" customHeight="false" outlineLevel="0" collapsed="false">
      <c r="A7" s="8"/>
      <c r="B7" s="9"/>
      <c r="C7" s="9"/>
      <c r="D7" s="9" t="s">
        <v>301</v>
      </c>
      <c r="E7" s="9" t="s">
        <v>302</v>
      </c>
      <c r="F7" s="9" t="s">
        <v>303</v>
      </c>
      <c r="G7" s="9" t="s">
        <v>304</v>
      </c>
      <c r="H7" s="9" t="s">
        <v>305</v>
      </c>
      <c r="I7" s="9" t="s">
        <v>306</v>
      </c>
      <c r="J7" s="9"/>
      <c r="K7" s="9" t="s">
        <v>307</v>
      </c>
      <c r="L7" s="9" t="s">
        <v>308</v>
      </c>
    </row>
    <row r="8" customFormat="false" ht="12.75" hidden="false" customHeight="true" outlineLevel="0" collapsed="false">
      <c r="A8" s="9" t="s">
        <v>309</v>
      </c>
      <c r="B8" s="10" t="s">
        <v>310</v>
      </c>
      <c r="C8" s="9" t="s">
        <v>134</v>
      </c>
      <c r="D8" s="9" t="n">
        <v>227065</v>
      </c>
      <c r="E8" s="9" t="n">
        <v>128553</v>
      </c>
      <c r="F8" s="9" t="n">
        <v>9</v>
      </c>
      <c r="G8" s="9" t="n">
        <v>359</v>
      </c>
      <c r="H8" s="9" t="n">
        <v>2310</v>
      </c>
      <c r="I8" s="9" t="n">
        <v>44</v>
      </c>
      <c r="J8" s="9" t="n">
        <v>2024</v>
      </c>
      <c r="K8" s="9" t="n">
        <v>1046</v>
      </c>
      <c r="L8" s="9" t="s">
        <v>155</v>
      </c>
    </row>
    <row r="9" customFormat="false" ht="39" hidden="false" customHeight="true" outlineLevel="0" collapsed="false">
      <c r="A9" s="9"/>
      <c r="B9" s="10"/>
      <c r="C9" s="9" t="s">
        <v>311</v>
      </c>
      <c r="D9" s="9" t="n">
        <v>27559</v>
      </c>
      <c r="E9" s="9" t="n">
        <v>14935</v>
      </c>
      <c r="F9" s="9" t="s">
        <v>74</v>
      </c>
      <c r="G9" s="9" t="n">
        <v>14</v>
      </c>
      <c r="H9" s="9" t="n">
        <v>24</v>
      </c>
      <c r="I9" s="9" t="n">
        <v>23</v>
      </c>
      <c r="J9" s="9" t="n">
        <v>108</v>
      </c>
      <c r="K9" s="9" t="n">
        <v>108</v>
      </c>
      <c r="L9" s="9" t="s">
        <v>155</v>
      </c>
    </row>
    <row r="10" customFormat="false" ht="23.25" hidden="false" customHeight="true" outlineLevel="0" collapsed="false">
      <c r="A10" s="9"/>
      <c r="B10" s="10"/>
      <c r="C10" s="9" t="s">
        <v>312</v>
      </c>
      <c r="D10" s="9" t="n">
        <v>12.1</v>
      </c>
      <c r="E10" s="9" t="n">
        <v>11.6</v>
      </c>
      <c r="F10" s="9" t="s">
        <v>74</v>
      </c>
      <c r="G10" s="9" t="n">
        <v>3.9</v>
      </c>
      <c r="H10" s="11" t="n">
        <v>1</v>
      </c>
      <c r="I10" s="9" t="n">
        <v>52.3</v>
      </c>
      <c r="J10" s="9" t="n">
        <v>5.3</v>
      </c>
      <c r="K10" s="9" t="n">
        <v>10.3</v>
      </c>
      <c r="L10" s="9" t="s">
        <v>155</v>
      </c>
    </row>
    <row r="11" customFormat="false" ht="12.75" hidden="false" customHeight="true" outlineLevel="0" collapsed="false">
      <c r="A11" s="9" t="s">
        <v>313</v>
      </c>
      <c r="B11" s="10" t="s">
        <v>314</v>
      </c>
      <c r="C11" s="9" t="s">
        <v>134</v>
      </c>
      <c r="D11" s="9" t="n">
        <v>59027</v>
      </c>
      <c r="E11" s="9" t="n">
        <v>18870</v>
      </c>
      <c r="F11" s="9" t="s">
        <v>155</v>
      </c>
      <c r="G11" s="9" t="n">
        <v>18</v>
      </c>
      <c r="H11" s="9" t="s">
        <v>155</v>
      </c>
      <c r="I11" s="9" t="s">
        <v>155</v>
      </c>
      <c r="J11" s="9" t="s">
        <v>155</v>
      </c>
      <c r="K11" s="9" t="s">
        <v>155</v>
      </c>
      <c r="L11" s="9" t="s">
        <v>74</v>
      </c>
    </row>
    <row r="12" customFormat="false" ht="33.9" hidden="false" customHeight="false" outlineLevel="0" collapsed="false">
      <c r="A12" s="9"/>
      <c r="B12" s="10"/>
      <c r="C12" s="9" t="s">
        <v>315</v>
      </c>
      <c r="D12" s="9" t="n">
        <v>12289</v>
      </c>
      <c r="E12" s="9" t="n">
        <v>3043</v>
      </c>
      <c r="F12" s="9" t="s">
        <v>155</v>
      </c>
      <c r="G12" s="9" t="s">
        <v>74</v>
      </c>
      <c r="H12" s="9" t="s">
        <v>155</v>
      </c>
      <c r="I12" s="9" t="s">
        <v>155</v>
      </c>
      <c r="J12" s="9" t="s">
        <v>155</v>
      </c>
      <c r="K12" s="9" t="s">
        <v>155</v>
      </c>
      <c r="L12" s="9" t="s">
        <v>155</v>
      </c>
    </row>
    <row r="13" customFormat="false" ht="13.8" hidden="false" customHeight="false" outlineLevel="0" collapsed="false">
      <c r="A13" s="9"/>
      <c r="B13" s="10"/>
      <c r="C13" s="9" t="s">
        <v>312</v>
      </c>
      <c r="D13" s="9" t="n">
        <v>20.8</v>
      </c>
      <c r="E13" s="9" t="n">
        <v>16.1</v>
      </c>
      <c r="F13" s="9" t="s">
        <v>155</v>
      </c>
      <c r="G13" s="9" t="s">
        <v>74</v>
      </c>
      <c r="H13" s="9" t="s">
        <v>155</v>
      </c>
      <c r="I13" s="9" t="s">
        <v>155</v>
      </c>
      <c r="J13" s="9" t="s">
        <v>155</v>
      </c>
      <c r="K13" s="9" t="s">
        <v>155</v>
      </c>
      <c r="L13" s="9" t="s">
        <v>155</v>
      </c>
    </row>
    <row r="14" customFormat="false" ht="12.75" hidden="false" customHeight="true" outlineLevel="0" collapsed="false">
      <c r="A14" s="9"/>
      <c r="B14" s="10" t="s">
        <v>316</v>
      </c>
      <c r="C14" s="9" t="s">
        <v>134</v>
      </c>
      <c r="D14" s="9" t="n">
        <v>30641</v>
      </c>
      <c r="E14" s="9" t="n">
        <v>5936</v>
      </c>
      <c r="F14" s="9" t="s">
        <v>74</v>
      </c>
      <c r="G14" s="9" t="n">
        <v>101</v>
      </c>
      <c r="H14" s="9" t="s">
        <v>155</v>
      </c>
      <c r="I14" s="9" t="s">
        <v>155</v>
      </c>
      <c r="J14" s="9" t="s">
        <v>155</v>
      </c>
      <c r="K14" s="9" t="s">
        <v>155</v>
      </c>
      <c r="L14" s="9" t="n">
        <v>16</v>
      </c>
    </row>
    <row r="15" customFormat="false" ht="33.9" hidden="false" customHeight="false" outlineLevel="0" collapsed="false">
      <c r="A15" s="9"/>
      <c r="B15" s="10"/>
      <c r="C15" s="9" t="s">
        <v>315</v>
      </c>
      <c r="D15" s="9" t="n">
        <v>4959</v>
      </c>
      <c r="E15" s="9" t="n">
        <v>1063</v>
      </c>
      <c r="F15" s="9" t="s">
        <v>155</v>
      </c>
      <c r="G15" s="9" t="n">
        <v>9</v>
      </c>
      <c r="H15" s="9" t="s">
        <v>155</v>
      </c>
      <c r="I15" s="9" t="s">
        <v>155</v>
      </c>
      <c r="J15" s="9" t="s">
        <v>155</v>
      </c>
      <c r="K15" s="9" t="s">
        <v>155</v>
      </c>
      <c r="L15" s="9" t="n">
        <v>1</v>
      </c>
    </row>
    <row r="16" customFormat="false" ht="13.8" hidden="false" customHeight="false" outlineLevel="0" collapsed="false">
      <c r="A16" s="9"/>
      <c r="B16" s="10"/>
      <c r="C16" s="9" t="s">
        <v>312</v>
      </c>
      <c r="D16" s="9" t="n">
        <v>16.2</v>
      </c>
      <c r="E16" s="9" t="n">
        <v>17.9</v>
      </c>
      <c r="F16" s="9" t="s">
        <v>155</v>
      </c>
      <c r="G16" s="9" t="n">
        <v>8.9</v>
      </c>
      <c r="H16" s="9" t="s">
        <v>155</v>
      </c>
      <c r="I16" s="9" t="s">
        <v>155</v>
      </c>
      <c r="J16" s="9" t="s">
        <v>155</v>
      </c>
      <c r="K16" s="9" t="s">
        <v>155</v>
      </c>
      <c r="L16" s="9" t="n">
        <v>6.3</v>
      </c>
    </row>
    <row r="17" customFormat="false" ht="12.75" hidden="false" customHeight="true" outlineLevel="0" collapsed="false">
      <c r="A17" s="9"/>
      <c r="B17" s="10" t="s">
        <v>317</v>
      </c>
      <c r="C17" s="9" t="s">
        <v>134</v>
      </c>
      <c r="D17" s="9" t="n">
        <v>74982</v>
      </c>
      <c r="E17" s="9" t="n">
        <v>36029</v>
      </c>
      <c r="F17" s="9" t="s">
        <v>155</v>
      </c>
      <c r="G17" s="9" t="n">
        <v>5</v>
      </c>
      <c r="H17" s="9" t="s">
        <v>155</v>
      </c>
      <c r="I17" s="9" t="s">
        <v>155</v>
      </c>
      <c r="J17" s="9" t="s">
        <v>155</v>
      </c>
      <c r="K17" s="9" t="s">
        <v>155</v>
      </c>
      <c r="L17" s="9" t="s">
        <v>155</v>
      </c>
    </row>
    <row r="18" customFormat="false" ht="33.9" hidden="false" customHeight="false" outlineLevel="0" collapsed="false">
      <c r="A18" s="9"/>
      <c r="B18" s="10"/>
      <c r="C18" s="9" t="s">
        <v>315</v>
      </c>
      <c r="D18" s="9" t="n">
        <v>5217</v>
      </c>
      <c r="E18" s="9" t="n">
        <v>1330</v>
      </c>
      <c r="F18" s="9" t="s">
        <v>155</v>
      </c>
      <c r="G18" s="9" t="s">
        <v>74</v>
      </c>
      <c r="H18" s="9" t="s">
        <v>155</v>
      </c>
      <c r="I18" s="9" t="s">
        <v>155</v>
      </c>
      <c r="J18" s="9" t="s">
        <v>155</v>
      </c>
      <c r="K18" s="9" t="s">
        <v>155</v>
      </c>
      <c r="L18" s="9" t="s">
        <v>155</v>
      </c>
    </row>
    <row r="19" customFormat="false" ht="13.8" hidden="false" customHeight="false" outlineLevel="0" collapsed="false">
      <c r="A19" s="9"/>
      <c r="B19" s="10"/>
      <c r="C19" s="9" t="s">
        <v>312</v>
      </c>
      <c r="D19" s="11" t="n">
        <v>7</v>
      </c>
      <c r="E19" s="9" t="n">
        <v>3.7</v>
      </c>
      <c r="F19" s="9" t="s">
        <v>155</v>
      </c>
      <c r="G19" s="9" t="s">
        <v>74</v>
      </c>
      <c r="H19" s="9" t="s">
        <v>155</v>
      </c>
      <c r="I19" s="9" t="s">
        <v>155</v>
      </c>
      <c r="J19" s="9" t="s">
        <v>155</v>
      </c>
      <c r="K19" s="9" t="s">
        <v>155</v>
      </c>
      <c r="L19" s="9" t="s">
        <v>155</v>
      </c>
    </row>
    <row r="20" customFormat="false" ht="12.75" hidden="false" customHeight="true" outlineLevel="0" collapsed="false">
      <c r="A20" s="9"/>
      <c r="B20" s="10" t="s">
        <v>318</v>
      </c>
      <c r="C20" s="9" t="s">
        <v>134</v>
      </c>
      <c r="D20" s="9" t="n">
        <v>1285992</v>
      </c>
      <c r="E20" s="9" t="n">
        <v>321648</v>
      </c>
      <c r="F20" s="9" t="s">
        <v>155</v>
      </c>
      <c r="G20" s="9" t="s">
        <v>155</v>
      </c>
      <c r="H20" s="9" t="s">
        <v>155</v>
      </c>
      <c r="I20" s="9" t="s">
        <v>155</v>
      </c>
      <c r="J20" s="9" t="s">
        <v>155</v>
      </c>
      <c r="K20" s="9" t="s">
        <v>155</v>
      </c>
      <c r="L20" s="9" t="s">
        <v>155</v>
      </c>
    </row>
    <row r="21" customFormat="false" ht="33.9" hidden="false" customHeight="false" outlineLevel="0" collapsed="false">
      <c r="A21" s="9"/>
      <c r="B21" s="10"/>
      <c r="C21" s="9" t="s">
        <v>315</v>
      </c>
      <c r="D21" s="9" t="n">
        <v>4439</v>
      </c>
      <c r="E21" s="9" t="n">
        <v>1339</v>
      </c>
      <c r="F21" s="9" t="s">
        <v>155</v>
      </c>
      <c r="G21" s="9" t="s">
        <v>155</v>
      </c>
      <c r="H21" s="9" t="s">
        <v>155</v>
      </c>
      <c r="I21" s="9" t="s">
        <v>155</v>
      </c>
      <c r="J21" s="9" t="s">
        <v>155</v>
      </c>
      <c r="K21" s="9" t="s">
        <v>155</v>
      </c>
      <c r="L21" s="9" t="s">
        <v>155</v>
      </c>
    </row>
    <row r="22" customFormat="false" ht="13.8" hidden="false" customHeight="false" outlineLevel="0" collapsed="false">
      <c r="A22" s="9"/>
      <c r="B22" s="10"/>
      <c r="C22" s="9" t="s">
        <v>312</v>
      </c>
      <c r="D22" s="9" t="n">
        <v>0.3</v>
      </c>
      <c r="E22" s="9" t="n">
        <v>0.4</v>
      </c>
      <c r="F22" s="9" t="s">
        <v>155</v>
      </c>
      <c r="G22" s="9" t="s">
        <v>155</v>
      </c>
      <c r="H22" s="9" t="s">
        <v>155</v>
      </c>
      <c r="I22" s="9" t="s">
        <v>155</v>
      </c>
      <c r="J22" s="9" t="s">
        <v>155</v>
      </c>
      <c r="K22" s="9" t="s">
        <v>155</v>
      </c>
      <c r="L22" s="9" t="s">
        <v>155</v>
      </c>
    </row>
    <row r="23" customFormat="false" ht="15" hidden="false" customHeight="false" outlineLevel="0" collapsed="false">
      <c r="D23" s="0" t="n">
        <f aca="false">SUM(D5:D22)</f>
        <v>1732226.4</v>
      </c>
      <c r="E23" s="0" t="n">
        <f aca="false">SUM(D5:D22,E5:E22)</f>
        <v>2265022.1</v>
      </c>
      <c r="F23" s="0" t="n">
        <f aca="false">SUM(D5:D22,E5:E22,F5:F22)</f>
        <v>2265031.1</v>
      </c>
      <c r="G23" s="0" t="n">
        <f aca="false">SUM(D5:D22,E5:E22,F5:F22,G5:G22)</f>
        <v>2265549.9</v>
      </c>
      <c r="H23" s="0" t="n">
        <f aca="false">SUM(D5:D22,E5:E22,F5:F22,G5:G22,H5:H22)</f>
        <v>2267884.9</v>
      </c>
      <c r="I23" s="0" t="n">
        <f aca="false">SUM(D5:D22,E5:E22,F5:F22,G5:G22,H5:H22,I5:I22)</f>
        <v>2268004.2</v>
      </c>
      <c r="J23" s="0" t="n">
        <f aca="false">SUM(D5:D22,E5:E22,F5:F22,G5:G22,H5:H22,I5:I22,J5:J22)</f>
        <v>2270141.5</v>
      </c>
      <c r="K23" s="0" t="n">
        <f aca="false">SUM(D5:D22,E5:E22,F5:F22,G5:G22,H5:H22,I5:I22,J5:J22,K5:K22)</f>
        <v>2271305.8</v>
      </c>
    </row>
    <row r="24" customFormat="false" ht="15" hidden="false" customHeight="false" outlineLevel="0" collapsed="false">
      <c r="A24" s="0" t="s">
        <v>319</v>
      </c>
    </row>
    <row r="28" customFormat="false" ht="13.8" hidden="false" customHeight="false" outlineLevel="0" collapsed="false"/>
    <row r="29" customFormat="false" ht="13.8" hidden="false" customHeight="false" outlineLevel="0" collapsed="false"/>
    <row r="30" customFormat="false" ht="13.8" hidden="false" customHeight="false" outlineLevel="0" collapsed="false"/>
    <row r="31" customFormat="false" ht="13.8" hidden="false" customHeight="false" outlineLevel="0" collapsed="false"/>
    <row r="32" customFormat="false" ht="13.8" hidden="false" customHeight="false" outlineLevel="0" collapsed="false"/>
    <row r="33" customFormat="false" ht="13.8" hidden="false" customHeight="false" outlineLevel="0" collapsed="false"/>
    <row r="34" customFormat="false" ht="13.8" hidden="false" customHeight="fals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37" customFormat="false" ht="13.8" hidden="false" customHeight="false" outlineLevel="0" collapsed="false"/>
    <row r="38" customFormat="false" ht="13.8" hidden="false" customHeight="false" outlineLevel="0" collapsed="false"/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/>
    <row r="43" customFormat="false" ht="13.8" hidden="false" customHeight="false" outlineLevel="0" collapsed="false"/>
    <row r="44" customFormat="false" ht="13.8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3" customFormat="false" ht="13.8" hidden="false" customHeight="false" outlineLevel="0" collapsed="false"/>
    <row r="54" customFormat="false" ht="13.8" hidden="false" customHeight="false" outlineLevel="0" collapsed="false"/>
    <row r="55" customFormat="false" ht="13.8" hidden="false" customHeight="false" outlineLevel="0" collapsed="false"/>
    <row r="56" customFormat="false" ht="13.8" hidden="false" customHeight="false" outlineLevel="0" collapsed="false"/>
    <row r="57" customFormat="false" ht="13.8" hidden="false" customHeight="false" outlineLevel="0" collapsed="false"/>
    <row r="58" customFormat="false" ht="13.8" hidden="false" customHeight="false" outlineLevel="0" collapsed="false"/>
    <row r="59" customFormat="false" ht="13.8" hidden="false" customHeight="false" outlineLevel="0" collapsed="false"/>
    <row r="60" customFormat="false" ht="13.8" hidden="false" customHeight="false" outlineLevel="0" collapsed="false"/>
    <row r="61" customFormat="false" ht="13.8" hidden="false" customHeight="false" outlineLevel="0" collapsed="false"/>
    <row r="62" customFormat="false" ht="13.8" hidden="false" customHeight="false" outlineLevel="0" collapsed="false"/>
  </sheetData>
  <mergeCells count="16">
    <mergeCell ref="A1:M1"/>
    <mergeCell ref="A5:A7"/>
    <mergeCell ref="B5:B7"/>
    <mergeCell ref="C5:C7"/>
    <mergeCell ref="D5:I5"/>
    <mergeCell ref="J5:L5"/>
    <mergeCell ref="D6:I6"/>
    <mergeCell ref="J6:J7"/>
    <mergeCell ref="K6:L6"/>
    <mergeCell ref="A8:A10"/>
    <mergeCell ref="B8:B10"/>
    <mergeCell ref="A11:A22"/>
    <mergeCell ref="B11:B13"/>
    <mergeCell ref="B14:B16"/>
    <mergeCell ref="B17:B19"/>
    <mergeCell ref="B20:B2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B6" activeCellId="0" sqref="B6:D12"/>
    </sheetView>
  </sheetViews>
  <sheetFormatPr defaultRowHeight="13.8" zeroHeight="false" outlineLevelRow="0" outlineLevelCol="0"/>
  <cols>
    <col collapsed="false" customWidth="true" hidden="false" outlineLevel="0" max="1" min="1" style="0" width="25.68"/>
    <col collapsed="false" customWidth="true" hidden="false" outlineLevel="0" max="2" min="2" style="0" width="11.86"/>
    <col collapsed="false" customWidth="true" hidden="false" outlineLevel="0" max="3" min="3" style="0" width="15.29"/>
    <col collapsed="false" customWidth="true" hidden="false" outlineLevel="0" max="4" min="4" style="0" width="20.57"/>
    <col collapsed="false" customWidth="true" hidden="false" outlineLevel="0" max="5" min="5" style="0" width="16.14"/>
    <col collapsed="false" customWidth="true" hidden="false" outlineLevel="0" max="1025" min="6" style="0" width="11.57"/>
  </cols>
  <sheetData>
    <row r="1" customFormat="false" ht="13.9" hidden="false" customHeight="true" outlineLevel="0" collapsed="false">
      <c r="A1" s="1" t="s">
        <v>320</v>
      </c>
      <c r="B1" s="1"/>
      <c r="C1" s="1"/>
      <c r="D1" s="1"/>
      <c r="E1" s="1"/>
      <c r="F1" s="1"/>
    </row>
    <row r="3" customFormat="false" ht="13.9" hidden="false" customHeight="true" outlineLevel="0" collapsed="false">
      <c r="A3" s="1" t="s">
        <v>321</v>
      </c>
      <c r="B3" s="1"/>
      <c r="C3" s="1"/>
      <c r="D3" s="1"/>
      <c r="E3" s="1"/>
      <c r="F3" s="1"/>
    </row>
    <row r="5" customFormat="false" ht="24" hidden="false" customHeight="true" outlineLevel="0" collapsed="false">
      <c r="A5" s="5" t="s">
        <v>322</v>
      </c>
      <c r="B5" s="3" t="s">
        <v>134</v>
      </c>
      <c r="C5" s="3" t="s">
        <v>323</v>
      </c>
      <c r="D5" s="3" t="s">
        <v>324</v>
      </c>
      <c r="E5" s="10" t="s">
        <v>325</v>
      </c>
    </row>
    <row r="6" customFormat="false" ht="13.8" hidden="false" customHeight="false" outlineLevel="0" collapsed="false">
      <c r="A6" s="12" t="s">
        <v>326</v>
      </c>
      <c r="B6" s="3" t="n">
        <v>34007</v>
      </c>
      <c r="C6" s="3" t="n">
        <v>25951</v>
      </c>
      <c r="D6" s="3" t="n">
        <v>8056</v>
      </c>
      <c r="E6" s="4" t="n">
        <f aca="false">C6/D6</f>
        <v>3.22132571996028</v>
      </c>
    </row>
    <row r="7" customFormat="false" ht="13.8" hidden="false" customHeight="false" outlineLevel="0" collapsed="false">
      <c r="A7" s="12" t="s">
        <v>327</v>
      </c>
      <c r="B7" s="3" t="n">
        <v>1521</v>
      </c>
      <c r="C7" s="3" t="n">
        <v>1012</v>
      </c>
      <c r="D7" s="3" t="n">
        <v>509</v>
      </c>
      <c r="E7" s="4" t="n">
        <f aca="false">C7/D7</f>
        <v>1.98821218074656</v>
      </c>
    </row>
    <row r="8" customFormat="false" ht="13.8" hidden="false" customHeight="false" outlineLevel="0" collapsed="false">
      <c r="A8" s="12" t="s">
        <v>328</v>
      </c>
      <c r="B8" s="3" t="n">
        <v>677</v>
      </c>
      <c r="C8" s="3" t="n">
        <v>359</v>
      </c>
      <c r="D8" s="3" t="n">
        <v>318</v>
      </c>
      <c r="E8" s="4" t="n">
        <f aca="false">C8/D8</f>
        <v>1.12893081761006</v>
      </c>
    </row>
    <row r="9" customFormat="false" ht="13.8" hidden="false" customHeight="false" outlineLevel="0" collapsed="false">
      <c r="A9" s="12" t="s">
        <v>329</v>
      </c>
      <c r="B9" s="3" t="n">
        <v>506</v>
      </c>
      <c r="C9" s="3" t="n">
        <v>275</v>
      </c>
      <c r="D9" s="3" t="n">
        <v>231</v>
      </c>
      <c r="E9" s="4" t="n">
        <f aca="false">C9/D9</f>
        <v>1.19047619047619</v>
      </c>
    </row>
    <row r="10" customFormat="false" ht="13.8" hidden="false" customHeight="false" outlineLevel="0" collapsed="false">
      <c r="A10" s="12" t="s">
        <v>330</v>
      </c>
      <c r="B10" s="3" t="n">
        <v>472</v>
      </c>
      <c r="C10" s="3" t="n">
        <v>259</v>
      </c>
      <c r="D10" s="3" t="n">
        <v>213</v>
      </c>
      <c r="E10" s="4" t="n">
        <f aca="false">C10/D10</f>
        <v>1.21596244131455</v>
      </c>
    </row>
    <row r="11" customFormat="false" ht="13.8" hidden="false" customHeight="false" outlineLevel="0" collapsed="false">
      <c r="A11" s="12" t="s">
        <v>331</v>
      </c>
      <c r="B11" s="3" t="n">
        <v>236</v>
      </c>
      <c r="C11" s="3" t="n">
        <v>132</v>
      </c>
      <c r="D11" s="3" t="n">
        <v>104</v>
      </c>
      <c r="E11" s="4" t="n">
        <f aca="false">C11/D11</f>
        <v>1.26923076923077</v>
      </c>
    </row>
    <row r="12" customFormat="false" ht="13.8" hidden="false" customHeight="false" outlineLevel="0" collapsed="false">
      <c r="A12" s="12" t="s">
        <v>332</v>
      </c>
      <c r="B12" s="3" t="n">
        <v>168</v>
      </c>
      <c r="C12" s="3" t="n">
        <v>81</v>
      </c>
      <c r="D12" s="3" t="n">
        <v>87</v>
      </c>
      <c r="E12" s="4" t="n">
        <f aca="false">C12/D12</f>
        <v>0.931034482758621</v>
      </c>
    </row>
    <row r="13" customFormat="false" ht="13.8" hidden="false" customHeight="false" outlineLevel="0" collapsed="false">
      <c r="A13" s="12" t="s">
        <v>333</v>
      </c>
      <c r="B13" s="3" t="n">
        <v>122</v>
      </c>
      <c r="C13" s="3" t="n">
        <v>71</v>
      </c>
      <c r="D13" s="3" t="n">
        <v>51</v>
      </c>
      <c r="E13" s="4" t="n">
        <f aca="false">C13/D13</f>
        <v>1.3921568627451</v>
      </c>
    </row>
    <row r="14" customFormat="false" ht="13.8" hidden="false" customHeight="false" outlineLevel="0" collapsed="false">
      <c r="A14" s="12" t="s">
        <v>334</v>
      </c>
      <c r="B14" s="3" t="n">
        <v>91</v>
      </c>
      <c r="C14" s="3" t="n">
        <v>57</v>
      </c>
      <c r="D14" s="3" t="n">
        <v>34</v>
      </c>
      <c r="E14" s="4" t="n">
        <f aca="false">C14/D14</f>
        <v>1.67647058823529</v>
      </c>
    </row>
    <row r="15" customFormat="false" ht="13.8" hidden="false" customHeight="false" outlineLevel="0" collapsed="false">
      <c r="A15" s="12" t="s">
        <v>335</v>
      </c>
      <c r="B15" s="3" t="n">
        <v>75</v>
      </c>
      <c r="C15" s="3" t="n">
        <v>40</v>
      </c>
      <c r="D15" s="3" t="n">
        <v>35</v>
      </c>
      <c r="E15" s="4" t="n">
        <f aca="false">C15/D15</f>
        <v>1.14285714285714</v>
      </c>
    </row>
    <row r="16" customFormat="false" ht="13.8" hidden="false" customHeight="false" outlineLevel="0" collapsed="false">
      <c r="A16" s="12" t="s">
        <v>336</v>
      </c>
      <c r="B16" s="3" t="n">
        <v>81</v>
      </c>
      <c r="C16" s="3" t="n">
        <v>51</v>
      </c>
      <c r="D16" s="3" t="n">
        <v>30</v>
      </c>
      <c r="E16" s="4" t="n">
        <f aca="false">C16/D16</f>
        <v>1.7</v>
      </c>
    </row>
    <row r="17" customFormat="false" ht="13.8" hidden="false" customHeight="false" outlineLevel="0" collapsed="false">
      <c r="A17" s="12" t="s">
        <v>337</v>
      </c>
      <c r="B17" s="3" t="n">
        <v>60</v>
      </c>
      <c r="C17" s="3" t="n">
        <v>30</v>
      </c>
      <c r="D17" s="3" t="n">
        <v>30</v>
      </c>
      <c r="E17" s="4" t="n">
        <f aca="false">C17/D17</f>
        <v>1</v>
      </c>
    </row>
    <row r="18" customFormat="false" ht="13.8" hidden="false" customHeight="false" outlineLevel="0" collapsed="false">
      <c r="A18" s="12" t="s">
        <v>338</v>
      </c>
      <c r="B18" s="3" t="n">
        <v>51</v>
      </c>
      <c r="C18" s="3" t="n">
        <v>18</v>
      </c>
      <c r="D18" s="3" t="n">
        <v>33</v>
      </c>
      <c r="E18" s="4" t="n">
        <f aca="false">C18/D18</f>
        <v>0.545454545454545</v>
      </c>
    </row>
    <row r="19" customFormat="false" ht="13.8" hidden="false" customHeight="false" outlineLevel="0" collapsed="false">
      <c r="A19" s="12" t="s">
        <v>339</v>
      </c>
      <c r="B19" s="3" t="n">
        <v>49</v>
      </c>
      <c r="C19" s="3" t="n">
        <v>23</v>
      </c>
      <c r="D19" s="3" t="n">
        <v>26</v>
      </c>
      <c r="E19" s="4" t="n">
        <f aca="false">C19/D19</f>
        <v>0.884615384615385</v>
      </c>
    </row>
    <row r="20" customFormat="false" ht="13.8" hidden="false" customHeight="false" outlineLevel="0" collapsed="false">
      <c r="A20" s="12" t="s">
        <v>340</v>
      </c>
      <c r="B20" s="3" t="n">
        <v>46</v>
      </c>
      <c r="C20" s="3" t="n">
        <v>13</v>
      </c>
      <c r="D20" s="3" t="n">
        <v>33</v>
      </c>
      <c r="E20" s="4" t="n">
        <f aca="false">C20/D20</f>
        <v>0.393939393939394</v>
      </c>
    </row>
    <row r="21" customFormat="false" ht="13.8" hidden="false" customHeight="false" outlineLevel="0" collapsed="false">
      <c r="A21" s="12" t="s">
        <v>341</v>
      </c>
      <c r="B21" s="3" t="n">
        <v>45</v>
      </c>
      <c r="C21" s="3" t="n">
        <v>18</v>
      </c>
      <c r="D21" s="3" t="n">
        <v>27</v>
      </c>
      <c r="E21" s="4" t="n">
        <f aca="false">C21/D21</f>
        <v>0.666666666666667</v>
      </c>
    </row>
    <row r="22" customFormat="false" ht="13.8" hidden="false" customHeight="false" outlineLevel="0" collapsed="false">
      <c r="A22" s="12" t="s">
        <v>342</v>
      </c>
      <c r="B22" s="3" t="n">
        <v>35</v>
      </c>
      <c r="C22" s="3" t="n">
        <v>18</v>
      </c>
      <c r="D22" s="3" t="n">
        <v>17</v>
      </c>
      <c r="E22" s="4" t="n">
        <f aca="false">C22/D22</f>
        <v>1.05882352941176</v>
      </c>
    </row>
    <row r="23" customFormat="false" ht="13.8" hidden="false" customHeight="false" outlineLevel="0" collapsed="false">
      <c r="A23" s="12" t="s">
        <v>343</v>
      </c>
      <c r="B23" s="3" t="n">
        <v>21</v>
      </c>
      <c r="C23" s="3" t="n">
        <v>12</v>
      </c>
      <c r="D23" s="3" t="n">
        <v>9</v>
      </c>
      <c r="E23" s="4" t="n">
        <f aca="false">C23/D23</f>
        <v>1.33333333333333</v>
      </c>
    </row>
    <row r="24" customFormat="false" ht="13.8" hidden="false" customHeight="false" outlineLevel="0" collapsed="false">
      <c r="A24" s="12" t="s">
        <v>344</v>
      </c>
      <c r="B24" s="3" t="n">
        <v>22</v>
      </c>
      <c r="C24" s="3" t="n">
        <v>13</v>
      </c>
      <c r="D24" s="3" t="n">
        <v>9</v>
      </c>
      <c r="E24" s="4" t="n">
        <f aca="false">C24/D24</f>
        <v>1.44444444444444</v>
      </c>
    </row>
    <row r="25" customFormat="false" ht="13.8" hidden="false" customHeight="false" outlineLevel="0" collapsed="false">
      <c r="A25" s="12" t="s">
        <v>345</v>
      </c>
      <c r="B25" s="3" t="n">
        <v>20</v>
      </c>
      <c r="C25" s="3" t="n">
        <v>4</v>
      </c>
      <c r="D25" s="3" t="n">
        <v>16</v>
      </c>
      <c r="E25" s="4" t="n">
        <f aca="false">C25/D25</f>
        <v>0.25</v>
      </c>
    </row>
    <row r="26" customFormat="false" ht="13.8" hidden="false" customHeight="false" outlineLevel="0" collapsed="false">
      <c r="A26" s="12" t="s">
        <v>346</v>
      </c>
      <c r="B26" s="3" t="n">
        <v>19</v>
      </c>
      <c r="C26" s="3" t="n">
        <v>5</v>
      </c>
      <c r="D26" s="3" t="n">
        <v>14</v>
      </c>
      <c r="E26" s="4" t="n">
        <f aca="false">C26/D26</f>
        <v>0.357142857142857</v>
      </c>
    </row>
    <row r="27" customFormat="false" ht="13.8" hidden="false" customHeight="false" outlineLevel="0" collapsed="false">
      <c r="A27" s="12" t="s">
        <v>347</v>
      </c>
      <c r="B27" s="3" t="n">
        <v>18</v>
      </c>
      <c r="C27" s="3" t="n">
        <v>7</v>
      </c>
      <c r="D27" s="3" t="n">
        <v>11</v>
      </c>
      <c r="E27" s="4" t="n">
        <f aca="false">C27/D27</f>
        <v>0.636363636363636</v>
      </c>
    </row>
    <row r="28" customFormat="false" ht="13.8" hidden="false" customHeight="false" outlineLevel="0" collapsed="false">
      <c r="A28" s="12" t="s">
        <v>348</v>
      </c>
      <c r="B28" s="3" t="n">
        <v>16</v>
      </c>
      <c r="C28" s="3" t="n">
        <v>4</v>
      </c>
      <c r="D28" s="3" t="n">
        <v>12</v>
      </c>
      <c r="E28" s="4" t="n">
        <f aca="false">C28/D28</f>
        <v>0.333333333333333</v>
      </c>
    </row>
    <row r="29" customFormat="false" ht="13.8" hidden="false" customHeight="false" outlineLevel="0" collapsed="false">
      <c r="A29" s="12" t="s">
        <v>349</v>
      </c>
      <c r="B29" s="3" t="n">
        <v>15</v>
      </c>
      <c r="C29" s="3" t="n">
        <v>7</v>
      </c>
      <c r="D29" s="3" t="n">
        <v>8</v>
      </c>
      <c r="E29" s="4" t="n">
        <f aca="false">C29/D29</f>
        <v>0.875</v>
      </c>
    </row>
    <row r="30" customFormat="false" ht="13.8" hidden="false" customHeight="false" outlineLevel="0" collapsed="false">
      <c r="A30" s="12" t="s">
        <v>350</v>
      </c>
      <c r="B30" s="3" t="n">
        <v>13</v>
      </c>
      <c r="C30" s="3" t="n">
        <v>3</v>
      </c>
      <c r="D30" s="3" t="n">
        <v>10</v>
      </c>
      <c r="E30" s="4" t="n">
        <f aca="false">C30/D30</f>
        <v>0.3</v>
      </c>
    </row>
    <row r="31" customFormat="false" ht="24" hidden="false" customHeight="true" outlineLevel="0" collapsed="false">
      <c r="A31" s="9" t="s">
        <v>351</v>
      </c>
      <c r="B31" s="3" t="n">
        <v>321</v>
      </c>
      <c r="C31" s="3" t="n">
        <v>160</v>
      </c>
      <c r="D31" s="3" t="n">
        <v>161</v>
      </c>
      <c r="E31" s="4" t="n">
        <f aca="false">C31/D31</f>
        <v>0.993788819875776</v>
      </c>
    </row>
    <row r="32" customFormat="false" ht="13.8" hidden="false" customHeight="false" outlineLevel="0" collapsed="false">
      <c r="A32" s="2" t="s">
        <v>134</v>
      </c>
      <c r="B32" s="3" t="n">
        <f aca="false">SUM(B6:B31)</f>
        <v>38707</v>
      </c>
      <c r="C32" s="3" t="n">
        <f aca="false">SUM(C6:C31)</f>
        <v>28623</v>
      </c>
      <c r="D32" s="3" t="n">
        <f aca="false">SUM(D6:D31)</f>
        <v>10084</v>
      </c>
      <c r="E32" s="4" t="n">
        <f aca="false">C32/D32</f>
        <v>2.8384569615232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3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H7" activeCellId="1" sqref="B6:D12 H7"/>
    </sheetView>
  </sheetViews>
  <sheetFormatPr defaultRowHeight="13.8" zeroHeight="false" outlineLevelRow="0" outlineLevelCol="0"/>
  <cols>
    <col collapsed="false" customWidth="true" hidden="false" outlineLevel="0" max="1" min="1" style="0" width="19.02"/>
    <col collapsed="false" customWidth="true" hidden="false" outlineLevel="0" max="2" min="2" style="0" width="11.57"/>
    <col collapsed="false" customWidth="true" hidden="false" outlineLevel="0" max="3" min="3" style="0" width="18.81"/>
    <col collapsed="false" customWidth="true" hidden="false" outlineLevel="0" max="4" min="4" style="0" width="11.57"/>
    <col collapsed="false" customWidth="true" hidden="false" outlineLevel="0" max="5" min="5" style="0" width="16.88"/>
    <col collapsed="false" customWidth="true" hidden="false" outlineLevel="0" max="6" min="6" style="0" width="11.57"/>
    <col collapsed="false" customWidth="true" hidden="false" outlineLevel="0" max="7" min="7" style="0" width="17.74"/>
    <col collapsed="false" customWidth="true" hidden="false" outlineLevel="0" max="1025" min="8" style="0" width="11.57"/>
  </cols>
  <sheetData>
    <row r="1" customFormat="false" ht="13.8" hidden="false" customHeight="false" outlineLevel="0" collapsed="false">
      <c r="A1" s="1" t="s">
        <v>352</v>
      </c>
      <c r="B1" s="1"/>
      <c r="C1" s="1"/>
      <c r="D1" s="1"/>
      <c r="E1" s="1"/>
      <c r="F1" s="1"/>
      <c r="G1" s="1"/>
      <c r="H1" s="1"/>
      <c r="I1" s="1"/>
    </row>
    <row r="5" customFormat="false" ht="13.8" hidden="false" customHeight="false" outlineLevel="0" collapsed="false">
      <c r="A5" s="13" t="s">
        <v>353</v>
      </c>
      <c r="B5" s="13"/>
      <c r="C5" s="13" t="s">
        <v>354</v>
      </c>
      <c r="D5" s="13"/>
      <c r="E5" s="13" t="s">
        <v>355</v>
      </c>
      <c r="F5" s="13"/>
      <c r="G5" s="13" t="s">
        <v>356</v>
      </c>
      <c r="H5" s="13"/>
    </row>
    <row r="6" customFormat="false" ht="13.8" hidden="false" customHeight="false" outlineLevel="0" collapsed="false">
      <c r="A6" s="12" t="s">
        <v>357</v>
      </c>
      <c r="B6" s="12" t="s">
        <v>358</v>
      </c>
      <c r="C6" s="12" t="s">
        <v>357</v>
      </c>
      <c r="D6" s="12" t="s">
        <v>358</v>
      </c>
      <c r="E6" s="12" t="s">
        <v>357</v>
      </c>
      <c r="F6" s="12" t="s">
        <v>358</v>
      </c>
      <c r="G6" s="12" t="s">
        <v>357</v>
      </c>
      <c r="H6" s="12" t="s">
        <v>358</v>
      </c>
    </row>
    <row r="7" customFormat="false" ht="13.8" hidden="false" customHeight="false" outlineLevel="0" collapsed="false">
      <c r="A7" s="12" t="s">
        <v>327</v>
      </c>
      <c r="B7" s="12" t="n">
        <v>29.9</v>
      </c>
      <c r="C7" s="12" t="s">
        <v>326</v>
      </c>
      <c r="D7" s="12" t="n">
        <v>88.2</v>
      </c>
      <c r="E7" s="12" t="s">
        <v>326</v>
      </c>
      <c r="F7" s="12" t="n">
        <v>86.2</v>
      </c>
      <c r="G7" s="12" t="s">
        <v>326</v>
      </c>
      <c r="H7" s="12" t="n">
        <v>87.8</v>
      </c>
    </row>
    <row r="8" customFormat="false" ht="13.8" hidden="false" customHeight="false" outlineLevel="0" collapsed="false">
      <c r="A8" s="12" t="s">
        <v>326</v>
      </c>
      <c r="B8" s="12" t="n">
        <v>24.1</v>
      </c>
      <c r="C8" s="12" t="s">
        <v>359</v>
      </c>
      <c r="D8" s="12" t="n">
        <v>3.01</v>
      </c>
      <c r="E8" s="12" t="s">
        <v>327</v>
      </c>
      <c r="F8" s="12" t="n">
        <v>3.55</v>
      </c>
      <c r="G8" s="12" t="s">
        <v>327</v>
      </c>
      <c r="H8" s="12" t="n">
        <v>3.92</v>
      </c>
    </row>
    <row r="9" customFormat="false" ht="13.8" hidden="false" customHeight="false" outlineLevel="0" collapsed="false">
      <c r="A9" s="12" t="s">
        <v>340</v>
      </c>
      <c r="B9" s="14" t="n">
        <v>12</v>
      </c>
      <c r="C9" s="12" t="s">
        <v>328</v>
      </c>
      <c r="D9" s="12" t="n">
        <v>2.09</v>
      </c>
      <c r="E9" s="12" t="s">
        <v>329</v>
      </c>
      <c r="F9" s="12" t="n">
        <v>1.98</v>
      </c>
      <c r="G9" s="12" t="s">
        <v>328</v>
      </c>
      <c r="H9" s="12" t="n">
        <v>1.74</v>
      </c>
    </row>
    <row r="10" customFormat="false" ht="13.8" hidden="false" customHeight="false" outlineLevel="0" collapsed="false">
      <c r="A10" s="12" t="s">
        <v>337</v>
      </c>
      <c r="B10" s="12" t="n">
        <v>8.9</v>
      </c>
      <c r="C10" s="12" t="s">
        <v>329</v>
      </c>
      <c r="D10" s="12" t="n">
        <v>1.62</v>
      </c>
      <c r="E10" s="12" t="s">
        <v>328</v>
      </c>
      <c r="F10" s="12" t="n">
        <v>1.55</v>
      </c>
      <c r="G10" s="12" t="s">
        <v>329</v>
      </c>
      <c r="H10" s="12" t="n">
        <v>1.31</v>
      </c>
    </row>
    <row r="11" customFormat="false" ht="13.8" hidden="false" customHeight="false" outlineLevel="0" collapsed="false">
      <c r="A11" s="12" t="s">
        <v>360</v>
      </c>
      <c r="B11" s="12" t="n">
        <v>4.4</v>
      </c>
      <c r="C11" s="12" t="s">
        <v>330</v>
      </c>
      <c r="D11" s="12" t="n">
        <v>1.16</v>
      </c>
      <c r="E11" s="12" t="s">
        <v>330</v>
      </c>
      <c r="F11" s="12" t="n">
        <v>1.29</v>
      </c>
      <c r="G11" s="12" t="s">
        <v>330</v>
      </c>
      <c r="H11" s="12" t="n">
        <v>1.21</v>
      </c>
    </row>
    <row r="12" customFormat="false" ht="13.8" hidden="false" customHeight="false" outlineLevel="0" collapsed="false">
      <c r="A12" s="12" t="s">
        <v>341</v>
      </c>
      <c r="B12" s="12" t="n">
        <v>3.9</v>
      </c>
      <c r="C12" s="12" t="s">
        <v>337</v>
      </c>
      <c r="D12" s="12" t="n">
        <v>0.44</v>
      </c>
      <c r="E12" s="12" t="s">
        <v>332</v>
      </c>
      <c r="F12" s="12" t="n">
        <v>0.83</v>
      </c>
      <c r="G12" s="12" t="s">
        <v>331</v>
      </c>
      <c r="H12" s="12" t="n">
        <v>0.61</v>
      </c>
    </row>
    <row r="13" customFormat="false" ht="13.8" hidden="false" customHeight="false" outlineLevel="0" collapsed="false">
      <c r="A13" s="12" t="s">
        <v>361</v>
      </c>
      <c r="B13" s="14" t="n">
        <v>3</v>
      </c>
      <c r="C13" s="12" t="s">
        <v>339</v>
      </c>
      <c r="D13" s="15" t="n">
        <v>0.4</v>
      </c>
      <c r="E13" s="12" t="s">
        <v>333</v>
      </c>
      <c r="F13" s="12" t="n">
        <v>0.43</v>
      </c>
      <c r="G13" s="12" t="s">
        <v>332</v>
      </c>
      <c r="H13" s="12" t="n">
        <v>0.43</v>
      </c>
    </row>
    <row r="14" customFormat="false" ht="13.8" hidden="false" customHeight="false" outlineLevel="0" collapsed="false">
      <c r="A14" s="12" t="s">
        <v>336</v>
      </c>
      <c r="B14" s="12" t="n">
        <v>1.8</v>
      </c>
      <c r="C14" s="12" t="s">
        <v>333</v>
      </c>
      <c r="D14" s="15" t="n">
        <v>0.4</v>
      </c>
      <c r="E14" s="12" t="s">
        <v>345</v>
      </c>
      <c r="F14" s="12" t="n">
        <v>0.38</v>
      </c>
      <c r="G14" s="12" t="s">
        <v>333</v>
      </c>
      <c r="H14" s="12" t="n">
        <v>0.42</v>
      </c>
    </row>
    <row r="15" customFormat="false" ht="13.8" hidden="false" customHeight="false" outlineLevel="0" collapsed="false">
      <c r="A15" s="12" t="s">
        <v>333</v>
      </c>
      <c r="B15" s="12" t="n">
        <v>1.3</v>
      </c>
      <c r="C15" s="12" t="s">
        <v>331</v>
      </c>
      <c r="D15" s="12" t="n">
        <v>0.21</v>
      </c>
      <c r="E15" s="12" t="s">
        <v>335</v>
      </c>
      <c r="F15" s="12" t="n">
        <v>0.37</v>
      </c>
      <c r="G15" s="12" t="s">
        <v>334</v>
      </c>
      <c r="H15" s="12" t="n">
        <v>0.22</v>
      </c>
    </row>
    <row r="16" customFormat="false" ht="13.8" hidden="false" customHeight="false" outlineLevel="0" collapsed="false">
      <c r="A16" s="12" t="s">
        <v>331</v>
      </c>
      <c r="B16" s="12" t="n">
        <v>1.3</v>
      </c>
      <c r="C16" s="12" t="s">
        <v>332</v>
      </c>
      <c r="D16" s="15" t="n">
        <v>0.2</v>
      </c>
      <c r="E16" s="12" t="s">
        <v>331</v>
      </c>
      <c r="F16" s="15" t="n">
        <v>0.3</v>
      </c>
      <c r="G16" s="12" t="s">
        <v>335</v>
      </c>
      <c r="H16" s="12" t="n">
        <v>0.19</v>
      </c>
    </row>
    <row r="17" customFormat="false" ht="13.8" hidden="false" customHeight="false" outlineLevel="0" collapsed="false">
      <c r="A17" s="12" t="s">
        <v>362</v>
      </c>
      <c r="B17" s="14" t="n">
        <v>1</v>
      </c>
      <c r="C17" s="12" t="s">
        <v>341</v>
      </c>
      <c r="D17" s="12" t="n">
        <v>0.17</v>
      </c>
      <c r="E17" s="12" t="s">
        <v>337</v>
      </c>
      <c r="F17" s="15" t="n">
        <v>0.3</v>
      </c>
      <c r="G17" s="12" t="s">
        <v>336</v>
      </c>
      <c r="H17" s="12" t="n">
        <v>0.19</v>
      </c>
    </row>
    <row r="18" customFormat="false" ht="13.8" hidden="false" customHeight="false" outlineLevel="0" collapsed="false">
      <c r="A18" s="12" t="s">
        <v>363</v>
      </c>
      <c r="B18" s="12" t="n">
        <v>0.9</v>
      </c>
      <c r="C18" s="12" t="s">
        <v>334</v>
      </c>
      <c r="D18" s="12" t="n">
        <v>0.16</v>
      </c>
      <c r="E18" s="12" t="s">
        <v>338</v>
      </c>
      <c r="F18" s="12" t="n">
        <v>0.23</v>
      </c>
      <c r="G18" s="12" t="s">
        <v>337</v>
      </c>
      <c r="H18" s="12" t="n">
        <v>0.15</v>
      </c>
    </row>
    <row r="19" customFormat="false" ht="13.8" hidden="false" customHeight="false" outlineLevel="0" collapsed="false">
      <c r="A19" s="12" t="s">
        <v>364</v>
      </c>
      <c r="B19" s="12" t="n">
        <v>0.9</v>
      </c>
      <c r="C19" s="12" t="s">
        <v>342</v>
      </c>
      <c r="D19" s="12" t="n">
        <v>0.15</v>
      </c>
      <c r="E19" s="12" t="s">
        <v>339</v>
      </c>
      <c r="F19" s="12" t="n">
        <v>0.18</v>
      </c>
      <c r="G19" s="12" t="s">
        <v>338</v>
      </c>
      <c r="H19" s="12" t="n">
        <v>0.13</v>
      </c>
    </row>
    <row r="20" customFormat="false" ht="13.8" hidden="false" customHeight="false" outlineLevel="0" collapsed="false">
      <c r="A20" s="12" t="s">
        <v>365</v>
      </c>
      <c r="B20" s="12" t="n">
        <v>0.8</v>
      </c>
      <c r="C20" s="12" t="s">
        <v>340</v>
      </c>
      <c r="D20" s="12" t="n">
        <v>0.11</v>
      </c>
      <c r="E20" s="12" t="s">
        <v>334</v>
      </c>
      <c r="F20" s="12" t="n">
        <v>0.15</v>
      </c>
      <c r="G20" s="12" t="s">
        <v>339</v>
      </c>
      <c r="H20" s="12" t="n">
        <v>0.12</v>
      </c>
    </row>
    <row r="21" customFormat="false" ht="13.8" hidden="false" customHeight="false" outlineLevel="0" collapsed="false">
      <c r="A21" s="12" t="s">
        <v>339</v>
      </c>
      <c r="B21" s="12" t="n">
        <v>0.6</v>
      </c>
      <c r="C21" s="12" t="s">
        <v>366</v>
      </c>
      <c r="D21" s="12" t="n">
        <v>0.09</v>
      </c>
      <c r="E21" s="12" t="s">
        <v>341</v>
      </c>
      <c r="F21" s="12" t="n">
        <v>0.15</v>
      </c>
      <c r="G21" s="12" t="s">
        <v>340</v>
      </c>
      <c r="H21" s="12" t="n">
        <v>0.11</v>
      </c>
    </row>
    <row r="23" customFormat="false" ht="13.8" hidden="false" customHeight="false" outlineLevel="0" collapsed="false">
      <c r="A23" s="1" t="s">
        <v>367</v>
      </c>
    </row>
  </sheetData>
  <mergeCells count="4">
    <mergeCell ref="A5:B5"/>
    <mergeCell ref="C5:D5"/>
    <mergeCell ref="E5:F5"/>
    <mergeCell ref="G5:H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L8" activeCellId="1" sqref="B6:D12 L8"/>
    </sheetView>
  </sheetViews>
  <sheetFormatPr defaultRowHeight="15" zeroHeight="false" outlineLevelRow="0" outlineLevelCol="0"/>
  <cols>
    <col collapsed="false" customWidth="true" hidden="false" outlineLevel="0" max="1" min="1" style="0" width="17.71"/>
    <col collapsed="false" customWidth="true" hidden="false" outlineLevel="0" max="2" min="2" style="0" width="11.14"/>
    <col collapsed="false" customWidth="true" hidden="false" outlineLevel="0" max="1025" min="3" style="0" width="8.71"/>
  </cols>
  <sheetData>
    <row r="1" customFormat="false" ht="25.5" hidden="false" customHeight="true" outlineLevel="0" collapsed="false">
      <c r="A1" s="1" t="s">
        <v>368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5" customFormat="false" ht="12.75" hidden="false" customHeight="true" outlineLevel="0" collapsed="false">
      <c r="A5" s="2" t="s">
        <v>369</v>
      </c>
      <c r="B5" s="2" t="s">
        <v>370</v>
      </c>
      <c r="C5" s="2" t="s">
        <v>371</v>
      </c>
      <c r="D5" s="2"/>
      <c r="E5" s="2"/>
      <c r="F5" s="2"/>
      <c r="G5" s="2"/>
      <c r="H5" s="2"/>
      <c r="I5" s="2"/>
      <c r="J5" s="2"/>
      <c r="K5" s="2"/>
      <c r="L5" s="2"/>
    </row>
    <row r="6" customFormat="false" ht="12.75" hidden="false" customHeight="true" outlineLevel="0" collapsed="false">
      <c r="A6" s="2"/>
      <c r="B6" s="2"/>
      <c r="C6" s="2" t="s">
        <v>372</v>
      </c>
      <c r="D6" s="2"/>
      <c r="E6" s="2"/>
      <c r="F6" s="2"/>
      <c r="G6" s="2"/>
      <c r="H6" s="2"/>
      <c r="I6" s="2" t="s">
        <v>373</v>
      </c>
      <c r="J6" s="2"/>
      <c r="K6" s="2"/>
      <c r="L6" s="2"/>
    </row>
    <row r="7" customFormat="false" ht="35.25" hidden="false" customHeight="true" outlineLevel="0" collapsed="false">
      <c r="A7" s="2"/>
      <c r="B7" s="2"/>
      <c r="C7" s="3" t="s">
        <v>134</v>
      </c>
      <c r="D7" s="3" t="s">
        <v>374</v>
      </c>
      <c r="E7" s="3" t="s">
        <v>375</v>
      </c>
      <c r="F7" s="3" t="s">
        <v>376</v>
      </c>
      <c r="G7" s="3" t="s">
        <v>377</v>
      </c>
      <c r="H7" s="3" t="s">
        <v>378</v>
      </c>
      <c r="I7" s="3" t="s">
        <v>379</v>
      </c>
      <c r="J7" s="3" t="s">
        <v>380</v>
      </c>
      <c r="K7" s="3" t="s">
        <v>381</v>
      </c>
      <c r="L7" s="3" t="s">
        <v>378</v>
      </c>
    </row>
    <row r="8" customFormat="false" ht="13.8" hidden="false" customHeight="false" outlineLevel="0" collapsed="false">
      <c r="A8" s="3" t="s">
        <v>69</v>
      </c>
      <c r="B8" s="3" t="n">
        <v>159897</v>
      </c>
      <c r="C8" s="3" t="n">
        <f aca="false">SUM(D8:H8)</f>
        <v>21513</v>
      </c>
      <c r="D8" s="3" t="n">
        <v>4</v>
      </c>
      <c r="E8" s="3" t="n">
        <v>3</v>
      </c>
      <c r="F8" s="3" t="n">
        <v>19615</v>
      </c>
      <c r="G8" s="3" t="n">
        <v>708</v>
      </c>
      <c r="H8" s="3" t="n">
        <v>1183</v>
      </c>
      <c r="I8" s="3" t="n">
        <f aca="false">SUM(J8:L8)</f>
        <v>397</v>
      </c>
      <c r="J8" s="3" t="n">
        <v>233</v>
      </c>
      <c r="K8" s="3" t="n">
        <v>164</v>
      </c>
      <c r="L8" s="3" t="s">
        <v>74</v>
      </c>
    </row>
    <row r="9" customFormat="false" ht="13.8" hidden="false" customHeight="false" outlineLevel="0" collapsed="false">
      <c r="A9" s="3" t="s">
        <v>8</v>
      </c>
      <c r="B9" s="3" t="n">
        <v>6078</v>
      </c>
      <c r="C9" s="3" t="n">
        <f aca="false">SUM(D9:H9)</f>
        <v>818</v>
      </c>
      <c r="D9" s="3" t="s">
        <v>74</v>
      </c>
      <c r="E9" s="3" t="s">
        <v>74</v>
      </c>
      <c r="F9" s="3" t="n">
        <v>747</v>
      </c>
      <c r="G9" s="3" t="n">
        <v>19</v>
      </c>
      <c r="H9" s="3" t="n">
        <v>52</v>
      </c>
      <c r="I9" s="3" t="n">
        <f aca="false">SUM(J9:L9)</f>
        <v>4</v>
      </c>
      <c r="J9" s="3" t="n">
        <v>4</v>
      </c>
      <c r="K9" s="3" t="s">
        <v>74</v>
      </c>
      <c r="L9" s="3" t="s">
        <v>74</v>
      </c>
    </row>
    <row r="10" customFormat="false" ht="13.8" hidden="false" customHeight="false" outlineLevel="0" collapsed="false">
      <c r="A10" s="3" t="s">
        <v>9</v>
      </c>
      <c r="B10" s="3" t="n">
        <v>1162</v>
      </c>
      <c r="C10" s="3" t="n">
        <f aca="false">SUM(D10:H10)</f>
        <v>239</v>
      </c>
      <c r="D10" s="3" t="s">
        <v>74</v>
      </c>
      <c r="E10" s="3" t="s">
        <v>74</v>
      </c>
      <c r="F10" s="3" t="n">
        <v>175</v>
      </c>
      <c r="G10" s="3" t="s">
        <v>74</v>
      </c>
      <c r="H10" s="3" t="n">
        <v>64</v>
      </c>
      <c r="I10" s="3" t="n">
        <f aca="false">SUM(J10:L10)</f>
        <v>9</v>
      </c>
      <c r="J10" s="3" t="n">
        <v>8</v>
      </c>
      <c r="K10" s="3" t="n">
        <v>1</v>
      </c>
      <c r="L10" s="3" t="s">
        <v>74</v>
      </c>
    </row>
    <row r="11" customFormat="false" ht="13.8" hidden="false" customHeight="false" outlineLevel="0" collapsed="false">
      <c r="A11" s="3" t="s">
        <v>10</v>
      </c>
      <c r="B11" s="3" t="n">
        <v>3208</v>
      </c>
      <c r="C11" s="3" t="n">
        <f aca="false">SUM(D11:H11)</f>
        <v>418</v>
      </c>
      <c r="D11" s="3" t="n">
        <v>1</v>
      </c>
      <c r="E11" s="3" t="s">
        <v>74</v>
      </c>
      <c r="F11" s="3" t="n">
        <v>322</v>
      </c>
      <c r="G11" s="3" t="n">
        <v>14</v>
      </c>
      <c r="H11" s="3" t="n">
        <v>81</v>
      </c>
      <c r="I11" s="3" t="n">
        <f aca="false">SUM(J11:L11)</f>
        <v>7</v>
      </c>
      <c r="J11" s="3" t="n">
        <v>5</v>
      </c>
      <c r="K11" s="3" t="n">
        <v>2</v>
      </c>
      <c r="L11" s="3" t="s">
        <v>74</v>
      </c>
    </row>
    <row r="12" customFormat="false" ht="13.8" hidden="false" customHeight="false" outlineLevel="0" collapsed="false">
      <c r="A12" s="3" t="s">
        <v>11</v>
      </c>
      <c r="B12" s="3" t="n">
        <v>3769</v>
      </c>
      <c r="C12" s="3" t="n">
        <f aca="false">SUM(D12:H12)</f>
        <v>523</v>
      </c>
      <c r="D12" s="3" t="s">
        <v>74</v>
      </c>
      <c r="E12" s="3" t="s">
        <v>74</v>
      </c>
      <c r="F12" s="3" t="n">
        <v>496</v>
      </c>
      <c r="G12" s="3" t="n">
        <v>13</v>
      </c>
      <c r="H12" s="3" t="n">
        <v>14</v>
      </c>
      <c r="I12" s="3" t="n">
        <f aca="false">SUM(J12:L12)</f>
        <v>42</v>
      </c>
      <c r="J12" s="3" t="n">
        <v>40</v>
      </c>
      <c r="K12" s="3" t="n">
        <v>2</v>
      </c>
      <c r="L12" s="3" t="s">
        <v>74</v>
      </c>
    </row>
    <row r="13" customFormat="false" ht="13.8" hidden="false" customHeight="false" outlineLevel="0" collapsed="false">
      <c r="A13" s="3" t="s">
        <v>12</v>
      </c>
      <c r="B13" s="3" t="n">
        <v>5905</v>
      </c>
      <c r="C13" s="3" t="n">
        <f aca="false">SUM(D13:H13)</f>
        <v>634</v>
      </c>
      <c r="D13" s="3" t="s">
        <v>74</v>
      </c>
      <c r="E13" s="3" t="s">
        <v>74</v>
      </c>
      <c r="F13" s="3" t="n">
        <v>596</v>
      </c>
      <c r="G13" s="3" t="n">
        <v>16</v>
      </c>
      <c r="H13" s="3" t="n">
        <v>22</v>
      </c>
      <c r="I13" s="3" t="s">
        <v>74</v>
      </c>
      <c r="J13" s="3" t="s">
        <v>74</v>
      </c>
      <c r="K13" s="3" t="s">
        <v>74</v>
      </c>
      <c r="L13" s="3" t="s">
        <v>74</v>
      </c>
    </row>
    <row r="14" customFormat="false" ht="13.8" hidden="false" customHeight="false" outlineLevel="0" collapsed="false">
      <c r="A14" s="3" t="s">
        <v>13</v>
      </c>
      <c r="B14" s="3" t="n">
        <v>1108</v>
      </c>
      <c r="C14" s="3" t="n">
        <f aca="false">SUM(D14:H14)</f>
        <v>212</v>
      </c>
      <c r="D14" s="3" t="s">
        <v>74</v>
      </c>
      <c r="E14" s="3" t="s">
        <v>74</v>
      </c>
      <c r="F14" s="3" t="n">
        <v>197</v>
      </c>
      <c r="G14" s="3" t="n">
        <v>1</v>
      </c>
      <c r="H14" s="3" t="n">
        <v>14</v>
      </c>
      <c r="I14" s="3" t="s">
        <v>74</v>
      </c>
      <c r="J14" s="3" t="s">
        <v>74</v>
      </c>
      <c r="K14" s="3" t="s">
        <v>74</v>
      </c>
      <c r="L14" s="3" t="s">
        <v>74</v>
      </c>
    </row>
    <row r="15" customFormat="false" ht="13.8" hidden="false" customHeight="false" outlineLevel="0" collapsed="false">
      <c r="A15" s="3" t="s">
        <v>14</v>
      </c>
      <c r="B15" s="3" t="n">
        <v>2476</v>
      </c>
      <c r="C15" s="3" t="n">
        <f aca="false">SUM(D15:H15)</f>
        <v>127</v>
      </c>
      <c r="D15" s="3" t="s">
        <v>74</v>
      </c>
      <c r="E15" s="3" t="s">
        <v>74</v>
      </c>
      <c r="F15" s="3" t="n">
        <v>116</v>
      </c>
      <c r="G15" s="3" t="n">
        <v>8</v>
      </c>
      <c r="H15" s="3" t="n">
        <v>3</v>
      </c>
      <c r="I15" s="3" t="s">
        <v>74</v>
      </c>
      <c r="J15" s="3" t="s">
        <v>74</v>
      </c>
      <c r="K15" s="3" t="s">
        <v>74</v>
      </c>
      <c r="L15" s="3" t="s">
        <v>74</v>
      </c>
    </row>
    <row r="16" customFormat="false" ht="13.8" hidden="false" customHeight="false" outlineLevel="0" collapsed="false">
      <c r="A16" s="3" t="s">
        <v>15</v>
      </c>
      <c r="B16" s="3" t="n">
        <v>1440</v>
      </c>
      <c r="C16" s="3" t="n">
        <f aca="false">SUM(D16:H16)</f>
        <v>215</v>
      </c>
      <c r="D16" s="3" t="s">
        <v>74</v>
      </c>
      <c r="E16" s="3" t="s">
        <v>74</v>
      </c>
      <c r="F16" s="3" t="n">
        <v>197</v>
      </c>
      <c r="G16" s="3" t="n">
        <v>6</v>
      </c>
      <c r="H16" s="3" t="n">
        <v>12</v>
      </c>
      <c r="I16" s="3" t="n">
        <f aca="false">SUM(J16:L16)</f>
        <v>1</v>
      </c>
      <c r="J16" s="3" t="n">
        <v>1</v>
      </c>
      <c r="K16" s="3" t="s">
        <v>74</v>
      </c>
      <c r="L16" s="3" t="s">
        <v>74</v>
      </c>
    </row>
    <row r="17" customFormat="false" ht="13.8" hidden="false" customHeight="false" outlineLevel="0" collapsed="false">
      <c r="A17" s="3" t="s">
        <v>16</v>
      </c>
      <c r="B17" s="3" t="n">
        <v>4232</v>
      </c>
      <c r="C17" s="3" t="n">
        <f aca="false">SUM(D17:H17)</f>
        <v>232</v>
      </c>
      <c r="D17" s="3" t="s">
        <v>74</v>
      </c>
      <c r="E17" s="3" t="s">
        <v>74</v>
      </c>
      <c r="F17" s="3" t="n">
        <v>208</v>
      </c>
      <c r="G17" s="3" t="n">
        <v>6</v>
      </c>
      <c r="H17" s="3" t="n">
        <v>18</v>
      </c>
      <c r="I17" s="3" t="n">
        <f aca="false">SUM(J17:L17)</f>
        <v>1</v>
      </c>
      <c r="J17" s="3" t="n">
        <v>1</v>
      </c>
      <c r="K17" s="3" t="s">
        <v>74</v>
      </c>
      <c r="L17" s="3" t="s">
        <v>74</v>
      </c>
    </row>
    <row r="18" customFormat="false" ht="13.8" hidden="false" customHeight="false" outlineLevel="0" collapsed="false">
      <c r="A18" s="3" t="s">
        <v>17</v>
      </c>
      <c r="B18" s="3" t="n">
        <v>4850</v>
      </c>
      <c r="C18" s="3" t="n">
        <f aca="false">SUM(D18:H18)</f>
        <v>436</v>
      </c>
      <c r="D18" s="3" t="s">
        <v>74</v>
      </c>
      <c r="E18" s="3" t="s">
        <v>74</v>
      </c>
      <c r="F18" s="3" t="n">
        <v>398</v>
      </c>
      <c r="G18" s="3" t="n">
        <v>10</v>
      </c>
      <c r="H18" s="3" t="n">
        <v>28</v>
      </c>
      <c r="I18" s="3" t="n">
        <f aca="false">SUM(J18:L18)</f>
        <v>1</v>
      </c>
      <c r="J18" s="3" t="s">
        <v>74</v>
      </c>
      <c r="K18" s="3" t="n">
        <v>1</v>
      </c>
      <c r="L18" s="3" t="s">
        <v>74</v>
      </c>
    </row>
    <row r="19" customFormat="false" ht="13.8" hidden="false" customHeight="false" outlineLevel="0" collapsed="false">
      <c r="A19" s="3" t="s">
        <v>18</v>
      </c>
      <c r="B19" s="3" t="n">
        <v>2684</v>
      </c>
      <c r="C19" s="3" t="n">
        <f aca="false">SUM(D19:H19)</f>
        <v>448</v>
      </c>
      <c r="D19" s="3" t="s">
        <v>74</v>
      </c>
      <c r="E19" s="3" t="s">
        <v>74</v>
      </c>
      <c r="F19" s="3" t="n">
        <v>397</v>
      </c>
      <c r="G19" s="3" t="n">
        <v>19</v>
      </c>
      <c r="H19" s="3" t="n">
        <v>32</v>
      </c>
      <c r="I19" s="3" t="n">
        <f aca="false">SUM(J19:L19)</f>
        <v>4</v>
      </c>
      <c r="J19" s="3" t="n">
        <v>1</v>
      </c>
      <c r="K19" s="3" t="n">
        <v>3</v>
      </c>
      <c r="L19" s="3" t="s">
        <v>74</v>
      </c>
    </row>
    <row r="20" customFormat="false" ht="13.8" hidden="false" customHeight="false" outlineLevel="0" collapsed="false">
      <c r="A20" s="3" t="s">
        <v>19</v>
      </c>
      <c r="B20" s="3" t="n">
        <v>1376</v>
      </c>
      <c r="C20" s="3" t="n">
        <f aca="false">SUM(D20:H20)</f>
        <v>274</v>
      </c>
      <c r="D20" s="3" t="s">
        <v>74</v>
      </c>
      <c r="E20" s="3" t="s">
        <v>74</v>
      </c>
      <c r="F20" s="3" t="n">
        <v>222</v>
      </c>
      <c r="G20" s="3" t="n">
        <v>25</v>
      </c>
      <c r="H20" s="3" t="n">
        <v>27</v>
      </c>
      <c r="I20" s="3" t="s">
        <v>74</v>
      </c>
      <c r="J20" s="3" t="s">
        <v>74</v>
      </c>
      <c r="K20" s="3" t="s">
        <v>74</v>
      </c>
      <c r="L20" s="3" t="s">
        <v>74</v>
      </c>
    </row>
    <row r="21" customFormat="false" ht="13.8" hidden="false" customHeight="false" outlineLevel="0" collapsed="false">
      <c r="A21" s="3" t="s">
        <v>20</v>
      </c>
      <c r="B21" s="3" t="n">
        <v>7442</v>
      </c>
      <c r="C21" s="3" t="n">
        <f aca="false">SUM(D21:H21)</f>
        <v>680</v>
      </c>
      <c r="D21" s="3" t="s">
        <v>74</v>
      </c>
      <c r="E21" s="3" t="s">
        <v>74</v>
      </c>
      <c r="F21" s="3" t="n">
        <v>658</v>
      </c>
      <c r="G21" s="3" t="n">
        <v>12</v>
      </c>
      <c r="H21" s="3" t="n">
        <v>10</v>
      </c>
      <c r="I21" s="3" t="s">
        <v>74</v>
      </c>
      <c r="J21" s="3" t="s">
        <v>74</v>
      </c>
      <c r="K21" s="3" t="s">
        <v>74</v>
      </c>
      <c r="L21" s="3" t="s">
        <v>74</v>
      </c>
    </row>
    <row r="22" customFormat="false" ht="13.8" hidden="false" customHeight="false" outlineLevel="0" collapsed="false">
      <c r="A22" s="3" t="s">
        <v>21</v>
      </c>
      <c r="B22" s="3" t="n">
        <v>12697</v>
      </c>
      <c r="C22" s="3" t="n">
        <f aca="false">SUM(D22:H22)</f>
        <v>1300</v>
      </c>
      <c r="D22" s="3" t="s">
        <v>74</v>
      </c>
      <c r="E22" s="3" t="n">
        <v>1</v>
      </c>
      <c r="F22" s="3" t="n">
        <v>1182</v>
      </c>
      <c r="G22" s="3" t="n">
        <v>34</v>
      </c>
      <c r="H22" s="3" t="n">
        <v>83</v>
      </c>
      <c r="I22" s="3" t="n">
        <f aca="false">SUM(J22:L22)</f>
        <v>30</v>
      </c>
      <c r="J22" s="3" t="n">
        <v>12</v>
      </c>
      <c r="K22" s="3" t="n">
        <v>18</v>
      </c>
      <c r="L22" s="3" t="s">
        <v>74</v>
      </c>
    </row>
    <row r="23" customFormat="false" ht="13.8" hidden="false" customHeight="false" outlineLevel="0" collapsed="false">
      <c r="A23" s="3" t="s">
        <v>22</v>
      </c>
      <c r="B23" s="3" t="n">
        <v>4268</v>
      </c>
      <c r="C23" s="3" t="n">
        <f aca="false">SUM(D23:H23)</f>
        <v>703</v>
      </c>
      <c r="D23" s="3" t="s">
        <v>74</v>
      </c>
      <c r="E23" s="3" t="s">
        <v>74</v>
      </c>
      <c r="F23" s="3" t="n">
        <v>654</v>
      </c>
      <c r="G23" s="3" t="n">
        <v>23</v>
      </c>
      <c r="H23" s="3" t="n">
        <v>26</v>
      </c>
      <c r="I23" s="3" t="n">
        <f aca="false">SUM(J23:L23)</f>
        <v>8</v>
      </c>
      <c r="J23" s="3" t="n">
        <v>8</v>
      </c>
      <c r="K23" s="3" t="s">
        <v>74</v>
      </c>
      <c r="L23" s="3" t="s">
        <v>74</v>
      </c>
    </row>
    <row r="24" customFormat="false" ht="13.8" hidden="false" customHeight="false" outlineLevel="0" collapsed="false">
      <c r="A24" s="3" t="s">
        <v>23</v>
      </c>
      <c r="B24" s="3" t="n">
        <v>1702</v>
      </c>
      <c r="C24" s="3" t="n">
        <f aca="false">SUM(D24:H24)</f>
        <v>390</v>
      </c>
      <c r="D24" s="3" t="s">
        <v>74</v>
      </c>
      <c r="E24" s="3" t="s">
        <v>74</v>
      </c>
      <c r="F24" s="3" t="n">
        <v>337</v>
      </c>
      <c r="G24" s="3" t="n">
        <v>43</v>
      </c>
      <c r="H24" s="3" t="n">
        <v>10</v>
      </c>
      <c r="I24" s="3" t="n">
        <f aca="false">SUM(J24:L24)</f>
        <v>28</v>
      </c>
      <c r="J24" s="3" t="n">
        <v>28</v>
      </c>
      <c r="K24" s="3" t="s">
        <v>74</v>
      </c>
      <c r="L24" s="3" t="s">
        <v>74</v>
      </c>
    </row>
    <row r="25" customFormat="false" ht="13.8" hidden="false" customHeight="false" outlineLevel="0" collapsed="false">
      <c r="A25" s="3" t="s">
        <v>24</v>
      </c>
      <c r="B25" s="3" t="n">
        <v>746</v>
      </c>
      <c r="C25" s="3" t="n">
        <f aca="false">SUM(D25:H25)</f>
        <v>98</v>
      </c>
      <c r="D25" s="3" t="s">
        <v>74</v>
      </c>
      <c r="E25" s="3" t="s">
        <v>74</v>
      </c>
      <c r="F25" s="3" t="n">
        <v>92</v>
      </c>
      <c r="G25" s="3" t="n">
        <v>5</v>
      </c>
      <c r="H25" s="3" t="n">
        <v>1</v>
      </c>
      <c r="I25" s="3" t="s">
        <v>74</v>
      </c>
      <c r="J25" s="3" t="s">
        <v>74</v>
      </c>
      <c r="K25" s="3" t="s">
        <v>74</v>
      </c>
      <c r="L25" s="3" t="s">
        <v>74</v>
      </c>
    </row>
    <row r="26" customFormat="false" ht="13.8" hidden="false" customHeight="false" outlineLevel="0" collapsed="false">
      <c r="A26" s="3" t="s">
        <v>25</v>
      </c>
      <c r="B26" s="3" t="n">
        <v>1719</v>
      </c>
      <c r="C26" s="3" t="n">
        <f aca="false">SUM(D26:H26)</f>
        <v>189</v>
      </c>
      <c r="D26" s="3" t="s">
        <v>74</v>
      </c>
      <c r="E26" s="3" t="s">
        <v>74</v>
      </c>
      <c r="F26" s="3" t="n">
        <v>180</v>
      </c>
      <c r="G26" s="3" t="n">
        <v>2</v>
      </c>
      <c r="H26" s="3" t="n">
        <v>7</v>
      </c>
      <c r="I26" s="3" t="n">
        <f aca="false">SUM(J26:L26)</f>
        <v>1</v>
      </c>
      <c r="J26" s="3" t="n">
        <v>1</v>
      </c>
      <c r="K26" s="3" t="s">
        <v>74</v>
      </c>
      <c r="L26" s="3" t="s">
        <v>74</v>
      </c>
    </row>
    <row r="27" customFormat="false" ht="13.8" hidden="false" customHeight="false" outlineLevel="0" collapsed="false">
      <c r="A27" s="3" t="s">
        <v>26</v>
      </c>
      <c r="B27" s="3" t="n">
        <v>2460</v>
      </c>
      <c r="C27" s="3" t="n">
        <f aca="false">SUM(D27:H27)</f>
        <v>213</v>
      </c>
      <c r="D27" s="3" t="s">
        <v>74</v>
      </c>
      <c r="E27" s="3" t="s">
        <v>74</v>
      </c>
      <c r="F27" s="3" t="n">
        <v>205</v>
      </c>
      <c r="G27" s="3" t="n">
        <v>4</v>
      </c>
      <c r="H27" s="3" t="n">
        <v>4</v>
      </c>
      <c r="I27" s="3" t="n">
        <f aca="false">SUM(J27:L27)</f>
        <v>1</v>
      </c>
      <c r="J27" s="3" t="n">
        <v>1</v>
      </c>
      <c r="K27" s="3" t="s">
        <v>74</v>
      </c>
      <c r="L27" s="3" t="s">
        <v>74</v>
      </c>
    </row>
    <row r="28" customFormat="false" ht="13.8" hidden="false" customHeight="false" outlineLevel="0" collapsed="false">
      <c r="A28" s="3" t="s">
        <v>27</v>
      </c>
      <c r="B28" s="3" t="n">
        <v>4031</v>
      </c>
      <c r="C28" s="3" t="n">
        <f aca="false">SUM(D28:H28)</f>
        <v>539</v>
      </c>
      <c r="D28" s="3" t="s">
        <v>74</v>
      </c>
      <c r="E28" s="3" t="s">
        <v>74</v>
      </c>
      <c r="F28" s="3" t="n">
        <v>477</v>
      </c>
      <c r="G28" s="3" t="n">
        <v>30</v>
      </c>
      <c r="H28" s="3" t="n">
        <v>32</v>
      </c>
      <c r="I28" s="3" t="n">
        <f aca="false">SUM(J28:L28)</f>
        <v>1</v>
      </c>
      <c r="J28" s="3" t="s">
        <v>74</v>
      </c>
      <c r="K28" s="3" t="n">
        <v>1</v>
      </c>
      <c r="L28" s="3" t="s">
        <v>74</v>
      </c>
    </row>
    <row r="29" customFormat="false" ht="13.8" hidden="false" customHeight="false" outlineLevel="0" collapsed="false">
      <c r="A29" s="3" t="s">
        <v>28</v>
      </c>
      <c r="B29" s="3" t="n">
        <v>963</v>
      </c>
      <c r="C29" s="3" t="n">
        <f aca="false">SUM(D29:H29)</f>
        <v>158</v>
      </c>
      <c r="D29" s="3" t="s">
        <v>74</v>
      </c>
      <c r="E29" s="3" t="s">
        <v>74</v>
      </c>
      <c r="F29" s="3" t="n">
        <v>142</v>
      </c>
      <c r="G29" s="3" t="n">
        <v>8</v>
      </c>
      <c r="H29" s="3" t="n">
        <v>8</v>
      </c>
      <c r="I29" s="3" t="s">
        <v>74</v>
      </c>
      <c r="J29" s="3" t="s">
        <v>74</v>
      </c>
      <c r="K29" s="3" t="s">
        <v>74</v>
      </c>
      <c r="L29" s="3" t="s">
        <v>74</v>
      </c>
    </row>
    <row r="30" customFormat="false" ht="13.8" hidden="false" customHeight="false" outlineLevel="0" collapsed="false">
      <c r="A30" s="3" t="s">
        <v>29</v>
      </c>
      <c r="B30" s="3" t="n">
        <v>4333</v>
      </c>
      <c r="C30" s="3" t="n">
        <f aca="false">SUM(D30:H30)</f>
        <v>1086</v>
      </c>
      <c r="D30" s="3" t="s">
        <v>74</v>
      </c>
      <c r="E30" s="3" t="n">
        <v>1</v>
      </c>
      <c r="F30" s="3" t="n">
        <v>1061</v>
      </c>
      <c r="G30" s="3" t="n">
        <v>4</v>
      </c>
      <c r="H30" s="3" t="n">
        <v>20</v>
      </c>
      <c r="I30" s="3" t="n">
        <f aca="false">SUM(J30:L30)</f>
        <v>7</v>
      </c>
      <c r="J30" s="3" t="n">
        <v>5</v>
      </c>
      <c r="K30" s="3" t="n">
        <v>2</v>
      </c>
      <c r="L30" s="3" t="s">
        <v>74</v>
      </c>
    </row>
    <row r="31" customFormat="false" ht="13.8" hidden="false" customHeight="false" outlineLevel="0" collapsed="false">
      <c r="A31" s="3" t="s">
        <v>30</v>
      </c>
      <c r="B31" s="3" t="n">
        <v>2407</v>
      </c>
      <c r="C31" s="3" t="n">
        <f aca="false">SUM(D31:H31)</f>
        <v>349</v>
      </c>
      <c r="D31" s="3" t="s">
        <v>74</v>
      </c>
      <c r="E31" s="3" t="s">
        <v>74</v>
      </c>
      <c r="F31" s="3" t="n">
        <v>285</v>
      </c>
      <c r="G31" s="3" t="n">
        <v>12</v>
      </c>
      <c r="H31" s="3" t="n">
        <v>52</v>
      </c>
      <c r="I31" s="3" t="n">
        <f aca="false">SUM(J31:L31)</f>
        <v>3</v>
      </c>
      <c r="J31" s="3" t="n">
        <v>1</v>
      </c>
      <c r="K31" s="3" t="n">
        <v>2</v>
      </c>
      <c r="L31" s="3" t="s">
        <v>74</v>
      </c>
    </row>
    <row r="32" customFormat="false" ht="13.8" hidden="false" customHeight="false" outlineLevel="0" collapsed="false">
      <c r="A32" s="3" t="s">
        <v>31</v>
      </c>
      <c r="B32" s="3" t="n">
        <v>5488</v>
      </c>
      <c r="C32" s="3" t="n">
        <f aca="false">SUM(D32:H32)</f>
        <v>610</v>
      </c>
      <c r="D32" s="3" t="s">
        <v>74</v>
      </c>
      <c r="E32" s="3" t="s">
        <v>74</v>
      </c>
      <c r="F32" s="3" t="n">
        <v>540</v>
      </c>
      <c r="G32" s="3" t="n">
        <v>12</v>
      </c>
      <c r="H32" s="3" t="n">
        <v>58</v>
      </c>
      <c r="I32" s="3" t="s">
        <v>74</v>
      </c>
      <c r="J32" s="3" t="s">
        <v>74</v>
      </c>
      <c r="K32" s="3" t="s">
        <v>74</v>
      </c>
      <c r="L32" s="3" t="s">
        <v>74</v>
      </c>
    </row>
    <row r="33" customFormat="false" ht="13.8" hidden="false" customHeight="false" outlineLevel="0" collapsed="false">
      <c r="A33" s="3" t="s">
        <v>32</v>
      </c>
      <c r="B33" s="3" t="n">
        <v>3472</v>
      </c>
      <c r="C33" s="3" t="n">
        <f aca="false">SUM(D33:H33)</f>
        <v>518</v>
      </c>
      <c r="D33" s="3" t="s">
        <v>74</v>
      </c>
      <c r="E33" s="3" t="s">
        <v>74</v>
      </c>
      <c r="F33" s="3" t="n">
        <v>491</v>
      </c>
      <c r="G33" s="3" t="n">
        <v>19</v>
      </c>
      <c r="H33" s="3" t="n">
        <v>8</v>
      </c>
      <c r="I33" s="3" t="n">
        <f aca="false">SUM(J33:L33)</f>
        <v>35</v>
      </c>
      <c r="J33" s="3" t="n">
        <v>35</v>
      </c>
      <c r="K33" s="3" t="s">
        <v>74</v>
      </c>
      <c r="L33" s="3" t="s">
        <v>74</v>
      </c>
    </row>
    <row r="34" customFormat="false" ht="13.8" hidden="false" customHeight="false" outlineLevel="0" collapsed="false">
      <c r="A34" s="3" t="s">
        <v>33</v>
      </c>
      <c r="B34" s="3" t="n">
        <v>7003</v>
      </c>
      <c r="C34" s="3" t="n">
        <f aca="false">SUM(D34:H34)</f>
        <v>763</v>
      </c>
      <c r="D34" s="3" t="s">
        <v>74</v>
      </c>
      <c r="E34" s="3" t="s">
        <v>74</v>
      </c>
      <c r="F34" s="3" t="n">
        <v>684</v>
      </c>
      <c r="G34" s="3" t="n">
        <v>33</v>
      </c>
      <c r="H34" s="3" t="n">
        <v>46</v>
      </c>
      <c r="I34" s="3" t="n">
        <f aca="false">SUM(J34:L34)</f>
        <v>5</v>
      </c>
      <c r="J34" s="3" t="n">
        <v>4</v>
      </c>
      <c r="K34" s="3" t="n">
        <v>1</v>
      </c>
      <c r="L34" s="3" t="s">
        <v>74</v>
      </c>
    </row>
    <row r="35" customFormat="false" ht="13.8" hidden="false" customHeight="false" outlineLevel="0" collapsed="false">
      <c r="A35" s="3" t="s">
        <v>34</v>
      </c>
      <c r="B35" s="3" t="n">
        <v>3295</v>
      </c>
      <c r="C35" s="3" t="n">
        <f aca="false">SUM(D35:H35)</f>
        <v>594</v>
      </c>
      <c r="D35" s="3" t="n">
        <v>2</v>
      </c>
      <c r="E35" s="3" t="s">
        <v>74</v>
      </c>
      <c r="F35" s="3" t="n">
        <v>556</v>
      </c>
      <c r="G35" s="3" t="n">
        <v>26</v>
      </c>
      <c r="H35" s="3" t="n">
        <v>10</v>
      </c>
      <c r="I35" s="3" t="n">
        <f aca="false">SUM(J35:L35)</f>
        <v>1</v>
      </c>
      <c r="J35" s="3" t="n">
        <v>1</v>
      </c>
      <c r="K35" s="3" t="s">
        <v>74</v>
      </c>
      <c r="L35" s="3" t="s">
        <v>74</v>
      </c>
    </row>
    <row r="36" customFormat="false" ht="13.8" hidden="false" customHeight="false" outlineLevel="0" collapsed="false">
      <c r="A36" s="3" t="s">
        <v>35</v>
      </c>
      <c r="B36" s="3" t="n">
        <v>1614</v>
      </c>
      <c r="C36" s="3" t="n">
        <f aca="false">SUM(D36:H36)</f>
        <v>255</v>
      </c>
      <c r="D36" s="3" t="s">
        <v>74</v>
      </c>
      <c r="E36" s="3" t="s">
        <v>74</v>
      </c>
      <c r="F36" s="3" t="n">
        <v>205</v>
      </c>
      <c r="G36" s="3" t="n">
        <v>7</v>
      </c>
      <c r="H36" s="3" t="n">
        <v>43</v>
      </c>
      <c r="I36" s="3" t="s">
        <v>74</v>
      </c>
      <c r="J36" s="3" t="s">
        <v>74</v>
      </c>
      <c r="K36" s="3" t="s">
        <v>74</v>
      </c>
      <c r="L36" s="3" t="s">
        <v>74</v>
      </c>
    </row>
    <row r="37" customFormat="false" ht="13.8" hidden="false" customHeight="false" outlineLevel="0" collapsed="false">
      <c r="A37" s="3" t="s">
        <v>36</v>
      </c>
      <c r="B37" s="3" t="n">
        <v>151</v>
      </c>
      <c r="C37" s="3" t="n">
        <f aca="false">SUM(D37:H37)</f>
        <v>59</v>
      </c>
      <c r="D37" s="3" t="s">
        <v>74</v>
      </c>
      <c r="E37" s="3" t="s">
        <v>74</v>
      </c>
      <c r="F37" s="3" t="n">
        <v>55</v>
      </c>
      <c r="G37" s="3" t="n">
        <v>3</v>
      </c>
      <c r="H37" s="3" t="n">
        <v>1</v>
      </c>
      <c r="I37" s="3" t="s">
        <v>74</v>
      </c>
      <c r="J37" s="3" t="s">
        <v>74</v>
      </c>
      <c r="K37" s="3" t="s">
        <v>74</v>
      </c>
      <c r="L37" s="3" t="s">
        <v>74</v>
      </c>
    </row>
    <row r="38" customFormat="false" ht="13.8" hidden="false" customHeight="false" outlineLevel="0" collapsed="false">
      <c r="A38" s="3" t="s">
        <v>37</v>
      </c>
      <c r="B38" s="3" t="n">
        <v>2379</v>
      </c>
      <c r="C38" s="3" t="n">
        <f aca="false">SUM(D38:H38)</f>
        <v>348</v>
      </c>
      <c r="D38" s="3" t="s">
        <v>74</v>
      </c>
      <c r="E38" s="3" t="s">
        <v>74</v>
      </c>
      <c r="F38" s="3" t="n">
        <v>309</v>
      </c>
      <c r="G38" s="3" t="n">
        <v>21</v>
      </c>
      <c r="H38" s="3" t="n">
        <v>18</v>
      </c>
      <c r="I38" s="3" t="s">
        <v>74</v>
      </c>
      <c r="J38" s="3" t="s">
        <v>74</v>
      </c>
      <c r="K38" s="3" t="s">
        <v>74</v>
      </c>
      <c r="L38" s="3" t="s">
        <v>74</v>
      </c>
    </row>
    <row r="39" customFormat="false" ht="13.8" hidden="false" customHeight="false" outlineLevel="0" collapsed="false">
      <c r="A39" s="3" t="s">
        <v>38</v>
      </c>
      <c r="B39" s="3" t="n">
        <v>2331</v>
      </c>
      <c r="C39" s="3" t="n">
        <f aca="false">SUM(D39:H39)</f>
        <v>421</v>
      </c>
      <c r="D39" s="3" t="s">
        <v>74</v>
      </c>
      <c r="E39" s="3" t="s">
        <v>74</v>
      </c>
      <c r="F39" s="3" t="n">
        <v>373</v>
      </c>
      <c r="G39" s="3" t="n">
        <v>14</v>
      </c>
      <c r="H39" s="3" t="n">
        <v>34</v>
      </c>
      <c r="I39" s="3" t="n">
        <f aca="false">SUM(J39:L39)</f>
        <v>11</v>
      </c>
      <c r="J39" s="3" t="n">
        <v>4</v>
      </c>
      <c r="K39" s="3" t="n">
        <v>7</v>
      </c>
      <c r="L39" s="3" t="s">
        <v>74</v>
      </c>
    </row>
    <row r="40" customFormat="false" ht="13.8" hidden="false" customHeight="false" outlineLevel="0" collapsed="false">
      <c r="A40" s="3" t="s">
        <v>39</v>
      </c>
      <c r="B40" s="3" t="n">
        <v>3789</v>
      </c>
      <c r="C40" s="3" t="n">
        <f aca="false">SUM(D40:H40)</f>
        <v>702</v>
      </c>
      <c r="D40" s="3" t="s">
        <v>74</v>
      </c>
      <c r="E40" s="3" t="s">
        <v>74</v>
      </c>
      <c r="F40" s="3" t="n">
        <v>654</v>
      </c>
      <c r="G40" s="3" t="n">
        <v>14</v>
      </c>
      <c r="H40" s="3" t="n">
        <v>34</v>
      </c>
      <c r="I40" s="3" t="s">
        <v>74</v>
      </c>
      <c r="J40" s="3" t="s">
        <v>74</v>
      </c>
      <c r="K40" s="3" t="s">
        <v>74</v>
      </c>
      <c r="L40" s="3" t="s">
        <v>74</v>
      </c>
    </row>
    <row r="41" customFormat="false" ht="13.8" hidden="false" customHeight="false" outlineLevel="0" collapsed="false">
      <c r="A41" s="3" t="s">
        <v>40</v>
      </c>
      <c r="B41" s="3" t="n">
        <v>621</v>
      </c>
      <c r="C41" s="3" t="n">
        <f aca="false">SUM(D41:H41)</f>
        <v>92</v>
      </c>
      <c r="D41" s="3" t="s">
        <v>74</v>
      </c>
      <c r="E41" s="3" t="s">
        <v>74</v>
      </c>
      <c r="F41" s="3" t="n">
        <v>79</v>
      </c>
      <c r="G41" s="3" t="n">
        <v>11</v>
      </c>
      <c r="H41" s="3" t="n">
        <v>2</v>
      </c>
      <c r="I41" s="3" t="n">
        <f aca="false">SUM(J41:L41)</f>
        <v>9</v>
      </c>
      <c r="J41" s="3" t="n">
        <v>9</v>
      </c>
      <c r="K41" s="3" t="s">
        <v>74</v>
      </c>
      <c r="L41" s="3" t="s">
        <v>74</v>
      </c>
    </row>
    <row r="42" customFormat="false" ht="13.8" hidden="false" customHeight="false" outlineLevel="0" collapsed="false">
      <c r="A42" s="3" t="s">
        <v>41</v>
      </c>
      <c r="B42" s="3" t="n">
        <v>3578</v>
      </c>
      <c r="C42" s="3" t="n">
        <f aca="false">SUM(D42:H42)</f>
        <v>455</v>
      </c>
      <c r="D42" s="3" t="s">
        <v>74</v>
      </c>
      <c r="E42" s="3" t="n">
        <v>1</v>
      </c>
      <c r="F42" s="3" t="n">
        <v>409</v>
      </c>
      <c r="G42" s="3" t="n">
        <v>14</v>
      </c>
      <c r="H42" s="3" t="n">
        <v>31</v>
      </c>
      <c r="I42" s="3" t="s">
        <v>74</v>
      </c>
      <c r="J42" s="3" t="s">
        <v>74</v>
      </c>
      <c r="K42" s="3" t="s">
        <v>74</v>
      </c>
      <c r="L42" s="3" t="s">
        <v>74</v>
      </c>
    </row>
    <row r="43" customFormat="false" ht="13.8" hidden="false" customHeight="false" outlineLevel="0" collapsed="false">
      <c r="A43" s="3" t="s">
        <v>42</v>
      </c>
      <c r="B43" s="3" t="n">
        <v>1478</v>
      </c>
      <c r="C43" s="3" t="n">
        <f aca="false">SUM(D43:H43)</f>
        <v>265</v>
      </c>
      <c r="D43" s="3" t="s">
        <v>74</v>
      </c>
      <c r="E43" s="3" t="s">
        <v>74</v>
      </c>
      <c r="F43" s="3" t="n">
        <v>258</v>
      </c>
      <c r="G43" s="3" t="n">
        <v>4</v>
      </c>
      <c r="H43" s="3" t="n">
        <v>3</v>
      </c>
      <c r="I43" s="3" t="n">
        <f aca="false">SUM(J43:L43)</f>
        <v>1</v>
      </c>
      <c r="J43" s="3" t="n">
        <v>1</v>
      </c>
      <c r="K43" s="3" t="s">
        <v>74</v>
      </c>
      <c r="L43" s="3" t="s">
        <v>74</v>
      </c>
    </row>
    <row r="44" customFormat="false" ht="13.8" hidden="false" customHeight="false" outlineLevel="0" collapsed="false">
      <c r="A44" s="3" t="s">
        <v>43</v>
      </c>
      <c r="B44" s="3" t="n">
        <v>1520</v>
      </c>
      <c r="C44" s="3" t="n">
        <f aca="false">SUM(D44:H44)</f>
        <v>416</v>
      </c>
      <c r="D44" s="3" t="s">
        <v>74</v>
      </c>
      <c r="E44" s="3" t="s">
        <v>74</v>
      </c>
      <c r="F44" s="3" t="n">
        <v>405</v>
      </c>
      <c r="G44" s="3" t="n">
        <v>7</v>
      </c>
      <c r="H44" s="3" t="n">
        <v>4</v>
      </c>
      <c r="I44" s="3" t="n">
        <f aca="false">SUM(J44:L44)</f>
        <v>105</v>
      </c>
      <c r="J44" s="3" t="n">
        <v>1</v>
      </c>
      <c r="K44" s="3" t="n">
        <v>104</v>
      </c>
      <c r="L44" s="3" t="s">
        <v>74</v>
      </c>
    </row>
    <row r="45" customFormat="false" ht="13.8" hidden="false" customHeight="false" outlineLevel="0" collapsed="false">
      <c r="A45" s="3" t="s">
        <v>44</v>
      </c>
      <c r="B45" s="3" t="n">
        <v>3490</v>
      </c>
      <c r="C45" s="3" t="n">
        <f aca="false">SUM(D45:H45)</f>
        <v>362</v>
      </c>
      <c r="D45" s="3" t="s">
        <v>74</v>
      </c>
      <c r="E45" s="3" t="s">
        <v>74</v>
      </c>
      <c r="F45" s="3" t="n">
        <v>310</v>
      </c>
      <c r="G45" s="3" t="n">
        <v>23</v>
      </c>
      <c r="H45" s="3" t="n">
        <v>29</v>
      </c>
      <c r="I45" s="3" t="s">
        <v>74</v>
      </c>
      <c r="J45" s="3" t="s">
        <v>74</v>
      </c>
      <c r="K45" s="3" t="s">
        <v>74</v>
      </c>
      <c r="L45" s="3" t="s">
        <v>74</v>
      </c>
    </row>
    <row r="46" customFormat="false" ht="13.8" hidden="false" customHeight="false" outlineLevel="0" collapsed="false">
      <c r="A46" s="3" t="s">
        <v>45</v>
      </c>
      <c r="B46" s="3" t="n">
        <v>2415</v>
      </c>
      <c r="C46" s="3" t="n">
        <f aca="false">SUM(D46:H46)</f>
        <v>274</v>
      </c>
      <c r="D46" s="3" t="s">
        <v>74</v>
      </c>
      <c r="E46" s="3" t="s">
        <v>74</v>
      </c>
      <c r="F46" s="3" t="n">
        <v>254</v>
      </c>
      <c r="G46" s="3" t="n">
        <v>9</v>
      </c>
      <c r="H46" s="3" t="n">
        <v>11</v>
      </c>
      <c r="I46" s="3" t="s">
        <v>74</v>
      </c>
      <c r="J46" s="3" t="s">
        <v>74</v>
      </c>
      <c r="K46" s="3" t="s">
        <v>74</v>
      </c>
      <c r="L46" s="3" t="s">
        <v>74</v>
      </c>
    </row>
    <row r="47" customFormat="false" ht="13.8" hidden="false" customHeight="false" outlineLevel="0" collapsed="false">
      <c r="A47" s="3" t="s">
        <v>46</v>
      </c>
      <c r="B47" s="3" t="n">
        <v>3344</v>
      </c>
      <c r="C47" s="3" t="n">
        <f aca="false">SUM(D47:H47)</f>
        <v>543</v>
      </c>
      <c r="D47" s="3" t="s">
        <v>74</v>
      </c>
      <c r="E47" s="3" t="s">
        <v>74</v>
      </c>
      <c r="F47" s="3" t="n">
        <v>520</v>
      </c>
      <c r="G47" s="3" t="n">
        <v>5</v>
      </c>
      <c r="H47" s="3" t="n">
        <v>18</v>
      </c>
      <c r="I47" s="3" t="n">
        <f aca="false">SUM(J47:L47)</f>
        <v>26</v>
      </c>
      <c r="J47" s="3" t="n">
        <v>12</v>
      </c>
      <c r="K47" s="3" t="n">
        <v>14</v>
      </c>
      <c r="L47" s="3" t="s">
        <v>74</v>
      </c>
    </row>
    <row r="48" customFormat="false" ht="13.8" hidden="false" customHeight="false" outlineLevel="0" collapsed="false">
      <c r="A48" s="3" t="s">
        <v>47</v>
      </c>
      <c r="B48" s="3" t="n">
        <v>3844</v>
      </c>
      <c r="C48" s="3" t="n">
        <f aca="false">SUM(D48:H48)</f>
        <v>618</v>
      </c>
      <c r="D48" s="3" t="s">
        <v>74</v>
      </c>
      <c r="E48" s="3" t="s">
        <v>74</v>
      </c>
      <c r="F48" s="3" t="n">
        <v>578</v>
      </c>
      <c r="G48" s="3" t="n">
        <v>9</v>
      </c>
      <c r="H48" s="3" t="n">
        <v>31</v>
      </c>
      <c r="I48" s="3" t="n">
        <f aca="false">SUM(J48:L48)</f>
        <v>8</v>
      </c>
      <c r="J48" s="3" t="n">
        <v>8</v>
      </c>
      <c r="K48" s="3" t="s">
        <v>74</v>
      </c>
      <c r="L48" s="3" t="s">
        <v>74</v>
      </c>
    </row>
    <row r="49" customFormat="false" ht="13.8" hidden="false" customHeight="false" outlineLevel="0" collapsed="false">
      <c r="A49" s="3" t="s">
        <v>48</v>
      </c>
      <c r="B49" s="3" t="n">
        <v>1677</v>
      </c>
      <c r="C49" s="3" t="n">
        <f aca="false">SUM(D49:H49)</f>
        <v>202</v>
      </c>
      <c r="D49" s="3" t="s">
        <v>74</v>
      </c>
      <c r="E49" s="3" t="s">
        <v>74</v>
      </c>
      <c r="F49" s="3" t="n">
        <v>185</v>
      </c>
      <c r="G49" s="3" t="n">
        <v>7</v>
      </c>
      <c r="H49" s="3" t="n">
        <v>10</v>
      </c>
      <c r="I49" s="3" t="n">
        <f aca="false">SUM(J49:L49)</f>
        <v>5</v>
      </c>
      <c r="J49" s="3" t="n">
        <v>5</v>
      </c>
      <c r="K49" s="3" t="s">
        <v>74</v>
      </c>
      <c r="L49" s="3" t="s">
        <v>74</v>
      </c>
    </row>
    <row r="50" customFormat="false" ht="13.8" hidden="false" customHeight="false" outlineLevel="0" collapsed="false">
      <c r="A50" s="3" t="s">
        <v>49</v>
      </c>
      <c r="B50" s="3" t="n">
        <v>3082</v>
      </c>
      <c r="C50" s="3" t="n">
        <f aca="false">SUM(D50:H50)</f>
        <v>522</v>
      </c>
      <c r="D50" s="3" t="s">
        <v>74</v>
      </c>
      <c r="E50" s="3" t="s">
        <v>74</v>
      </c>
      <c r="F50" s="3" t="n">
        <v>505</v>
      </c>
      <c r="G50" s="3" t="n">
        <v>4</v>
      </c>
      <c r="H50" s="3" t="n">
        <v>13</v>
      </c>
      <c r="I50" s="3" t="n">
        <f aca="false">SUM(J50:L50)</f>
        <v>20</v>
      </c>
      <c r="J50" s="3" t="n">
        <v>20</v>
      </c>
      <c r="K50" s="3" t="s">
        <v>74</v>
      </c>
      <c r="L50" s="3" t="s">
        <v>74</v>
      </c>
    </row>
    <row r="51" customFormat="false" ht="13.8" hidden="false" customHeight="false" outlineLevel="0" collapsed="false">
      <c r="A51" s="3" t="s">
        <v>50</v>
      </c>
      <c r="B51" s="3" t="n">
        <v>3576</v>
      </c>
      <c r="C51" s="3" t="n">
        <f aca="false">SUM(D51:H51)</f>
        <v>401</v>
      </c>
      <c r="D51" s="3" t="s">
        <v>74</v>
      </c>
      <c r="E51" s="3" t="s">
        <v>74</v>
      </c>
      <c r="F51" s="3" t="n">
        <v>371</v>
      </c>
      <c r="G51" s="3" t="n">
        <v>16</v>
      </c>
      <c r="H51" s="3" t="n">
        <v>14</v>
      </c>
      <c r="I51" s="3" t="s">
        <v>74</v>
      </c>
      <c r="J51" s="3" t="s">
        <v>74</v>
      </c>
      <c r="K51" s="3" t="s">
        <v>74</v>
      </c>
      <c r="L51" s="3" t="s">
        <v>74</v>
      </c>
    </row>
    <row r="52" customFormat="false" ht="13.8" hidden="false" customHeight="false" outlineLevel="0" collapsed="false">
      <c r="A52" s="3" t="s">
        <v>51</v>
      </c>
      <c r="B52" s="3" t="n">
        <v>3852</v>
      </c>
      <c r="C52" s="3" t="n">
        <f aca="false">SUM(D52:H52)</f>
        <v>753</v>
      </c>
      <c r="D52" s="3" t="s">
        <v>74</v>
      </c>
      <c r="E52" s="3" t="s">
        <v>74</v>
      </c>
      <c r="F52" s="3" t="n">
        <v>696</v>
      </c>
      <c r="G52" s="3" t="n">
        <v>22</v>
      </c>
      <c r="H52" s="3" t="n">
        <v>35</v>
      </c>
      <c r="I52" s="3" t="n">
        <f aca="false">SUM(J52:L52)</f>
        <v>5</v>
      </c>
      <c r="J52" s="3" t="n">
        <v>5</v>
      </c>
      <c r="K52" s="3" t="s">
        <v>74</v>
      </c>
      <c r="L52" s="3" t="s">
        <v>74</v>
      </c>
    </row>
    <row r="53" customFormat="false" ht="13.8" hidden="false" customHeight="false" outlineLevel="0" collapsed="false">
      <c r="A53" s="3" t="s">
        <v>52</v>
      </c>
      <c r="B53" s="3" t="n">
        <v>2594</v>
      </c>
      <c r="C53" s="3" t="n">
        <f aca="false">SUM(D53:H53)</f>
        <v>226</v>
      </c>
      <c r="D53" s="3" t="s">
        <v>74</v>
      </c>
      <c r="E53" s="3" t="s">
        <v>74</v>
      </c>
      <c r="F53" s="3" t="n">
        <v>197</v>
      </c>
      <c r="G53" s="3" t="n">
        <v>11</v>
      </c>
      <c r="H53" s="3" t="n">
        <v>18</v>
      </c>
      <c r="I53" s="3" t="n">
        <f aca="false">SUM(J53:L53)</f>
        <v>4</v>
      </c>
      <c r="J53" s="3" t="n">
        <v>4</v>
      </c>
      <c r="K53" s="3" t="s">
        <v>74</v>
      </c>
      <c r="L53" s="3" t="s">
        <v>74</v>
      </c>
    </row>
    <row r="54" customFormat="false" ht="13.8" hidden="false" customHeight="false" outlineLevel="0" collapsed="false">
      <c r="A54" s="3" t="s">
        <v>53</v>
      </c>
      <c r="B54" s="3" t="n">
        <v>2572</v>
      </c>
      <c r="C54" s="3" t="n">
        <f aca="false">SUM(D54:H54)</f>
        <v>274</v>
      </c>
      <c r="D54" s="3" t="s">
        <v>74</v>
      </c>
      <c r="E54" s="3" t="s">
        <v>74</v>
      </c>
      <c r="F54" s="3" t="n">
        <v>221</v>
      </c>
      <c r="G54" s="3" t="n">
        <v>18</v>
      </c>
      <c r="H54" s="3" t="n">
        <v>35</v>
      </c>
      <c r="I54" s="3" t="s">
        <v>74</v>
      </c>
      <c r="J54" s="3" t="s">
        <v>74</v>
      </c>
      <c r="K54" s="3" t="s">
        <v>74</v>
      </c>
      <c r="L54" s="3" t="s">
        <v>74</v>
      </c>
    </row>
    <row r="55" customFormat="false" ht="13.8" hidden="false" customHeight="false" outlineLevel="0" collapsed="false">
      <c r="A55" s="3" t="s">
        <v>54</v>
      </c>
      <c r="B55" s="3" t="n">
        <v>5668</v>
      </c>
      <c r="C55" s="3" t="n">
        <f aca="false">SUM(D55:H55)</f>
        <v>545</v>
      </c>
      <c r="D55" s="3" t="n">
        <v>1</v>
      </c>
      <c r="E55" s="3" t="s">
        <v>74</v>
      </c>
      <c r="F55" s="3" t="n">
        <v>482</v>
      </c>
      <c r="G55" s="3" t="n">
        <v>41</v>
      </c>
      <c r="H55" s="3" t="n">
        <v>21</v>
      </c>
      <c r="I55" s="3" t="n">
        <f aca="false">SUM(J55:L55)</f>
        <v>3</v>
      </c>
      <c r="J55" s="3" t="n">
        <v>2</v>
      </c>
      <c r="K55" s="3" t="n">
        <v>1</v>
      </c>
      <c r="L55" s="3" t="s">
        <v>74</v>
      </c>
    </row>
    <row r="56" customFormat="false" ht="13.8" hidden="false" customHeight="false" outlineLevel="0" collapsed="false">
      <c r="A56" s="3" t="s">
        <v>55</v>
      </c>
      <c r="B56" s="3" t="n">
        <v>2194</v>
      </c>
      <c r="C56" s="3" t="n">
        <f aca="false">SUM(D56:H56)</f>
        <v>451</v>
      </c>
      <c r="D56" s="3" t="s">
        <v>74</v>
      </c>
      <c r="E56" s="3" t="s">
        <v>74</v>
      </c>
      <c r="F56" s="3" t="n">
        <v>439</v>
      </c>
      <c r="G56" s="3" t="n">
        <v>7</v>
      </c>
      <c r="H56" s="3" t="n">
        <v>5</v>
      </c>
      <c r="I56" s="3" t="n">
        <f aca="false">SUM(J56:L56)</f>
        <v>6</v>
      </c>
      <c r="J56" s="3" t="n">
        <v>5</v>
      </c>
      <c r="K56" s="3" t="n">
        <v>1</v>
      </c>
      <c r="L56" s="3" t="s">
        <v>74</v>
      </c>
    </row>
    <row r="57" customFormat="false" ht="13.8" hidden="false" customHeight="false" outlineLevel="0" collapsed="false">
      <c r="A57" s="3" t="s">
        <v>56</v>
      </c>
      <c r="B57" s="3" t="n">
        <v>3814</v>
      </c>
      <c r="C57" s="3" t="n">
        <f aca="false">SUM(D57:H57)</f>
        <v>563</v>
      </c>
      <c r="D57" s="3" t="s">
        <v>74</v>
      </c>
      <c r="E57" s="3" t="s">
        <v>74</v>
      </c>
      <c r="F57" s="3" t="n">
        <v>495</v>
      </c>
      <c r="G57" s="3" t="n">
        <v>37</v>
      </c>
      <c r="H57" s="3" t="n">
        <v>31</v>
      </c>
      <c r="I57" s="3" t="n">
        <f aca="false">SUM(J57:L57)</f>
        <v>5</v>
      </c>
      <c r="J57" s="3" t="n">
        <v>1</v>
      </c>
      <c r="K57" s="3" t="n">
        <v>4</v>
      </c>
      <c r="L57" s="3" t="s">
        <v>74</v>
      </c>
    </row>
    <row r="58" customFormat="false" ht="15" hidden="false" customHeight="false" outlineLevel="0" collapsed="false">
      <c r="B58" s="0" t="str">
        <f aca="false">IF(ISNUMBER(B8),IF(B8=SUM(B9:B57),"p","f"),"-")</f>
        <v>p</v>
      </c>
      <c r="C58" s="0" t="str">
        <f aca="false">IF(ISNUMBER(C8),IF(C8=SUM(C9:C57),"p","f"),"-")</f>
        <v>p</v>
      </c>
      <c r="D58" s="0" t="str">
        <f aca="false">IF(ISNUMBER(D8),IF(D8=SUM(D9:D57),"p","f"),"-")</f>
        <v>p</v>
      </c>
      <c r="E58" s="0" t="str">
        <f aca="false">IF(ISNUMBER(E8),IF(E8=SUM(E9:E57),"p","f"),"-")</f>
        <v>p</v>
      </c>
      <c r="F58" s="0" t="str">
        <f aca="false">IF(ISNUMBER(F8),IF(F8=SUM(F9:F57),"p","f"),"-")</f>
        <v>p</v>
      </c>
      <c r="G58" s="0" t="str">
        <f aca="false">IF(ISNUMBER(G8),IF(G8=SUM(G9:G57),"p","f"),"-")</f>
        <v>p</v>
      </c>
      <c r="H58" s="0" t="str">
        <f aca="false">IF(ISNUMBER(H8),IF(H8=SUM(H9:H57),"p","f"),"-")</f>
        <v>p</v>
      </c>
      <c r="I58" s="0" t="str">
        <f aca="false">IF(ISNUMBER(I8),IF(I8=SUM(I9:I57),"p","f"),"-")</f>
        <v>p</v>
      </c>
      <c r="J58" s="0" t="str">
        <f aca="false">IF(ISNUMBER(J8),IF(J8=SUM(J9:J57),"p","f"),"-")</f>
        <v>p</v>
      </c>
      <c r="K58" s="0" t="str">
        <f aca="false">IF(ISNUMBER(K8),IF(K8=SUM(K9:K57),"p","f"),"-")</f>
        <v>p</v>
      </c>
      <c r="L58" s="0" t="str">
        <f aca="false">IF(ISNUMBER(L8),IF(L8=SUM(L9:L57),"p","f"),"-")</f>
        <v>-</v>
      </c>
    </row>
    <row r="59" customFormat="false" ht="15" hidden="false" customHeight="false" outlineLevel="0" collapsed="false">
      <c r="B59" s="0" t="n">
        <f aca="false">SUM(B9:B57)</f>
        <v>159897</v>
      </c>
    </row>
  </sheetData>
  <mergeCells count="6">
    <mergeCell ref="A1:L1"/>
    <mergeCell ref="A5:A7"/>
    <mergeCell ref="B5:B7"/>
    <mergeCell ref="C5:L5"/>
    <mergeCell ref="C6:H6"/>
    <mergeCell ref="I6:L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8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L8" activeCellId="1" sqref="B6:D12 L8"/>
    </sheetView>
  </sheetViews>
  <sheetFormatPr defaultRowHeight="15" zeroHeight="false" outlineLevelRow="0" outlineLevelCol="0"/>
  <cols>
    <col collapsed="false" customWidth="true" hidden="false" outlineLevel="0" max="1" min="1" style="0" width="17.71"/>
    <col collapsed="false" customWidth="true" hidden="false" outlineLevel="0" max="2" min="2" style="0" width="11.14"/>
    <col collapsed="false" customWidth="true" hidden="false" outlineLevel="0" max="12" min="3" style="0" width="8.71"/>
    <col collapsed="false" customWidth="true" hidden="false" outlineLevel="0" max="1025" min="13" style="0" width="11.57"/>
  </cols>
  <sheetData>
    <row r="1" customFormat="false" ht="23.85" hidden="false" customHeight="true" outlineLevel="0" collapsed="false">
      <c r="A1" s="1" t="s">
        <v>382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5" customFormat="false" ht="12.75" hidden="false" customHeight="true" outlineLevel="0" collapsed="false">
      <c r="A5" s="2" t="s">
        <v>369</v>
      </c>
      <c r="B5" s="2" t="s">
        <v>370</v>
      </c>
      <c r="C5" s="2" t="s">
        <v>371</v>
      </c>
      <c r="D5" s="2"/>
      <c r="E5" s="2"/>
      <c r="F5" s="2"/>
      <c r="G5" s="2"/>
      <c r="H5" s="2"/>
      <c r="I5" s="2"/>
      <c r="J5" s="2"/>
      <c r="K5" s="2"/>
      <c r="L5" s="2"/>
    </row>
    <row r="6" customFormat="false" ht="13.8" hidden="false" customHeight="false" outlineLevel="0" collapsed="false">
      <c r="A6" s="2"/>
      <c r="B6" s="2"/>
      <c r="C6" s="2" t="s">
        <v>372</v>
      </c>
      <c r="D6" s="2"/>
      <c r="E6" s="2"/>
      <c r="F6" s="2"/>
      <c r="G6" s="2"/>
      <c r="H6" s="2"/>
      <c r="I6" s="2" t="s">
        <v>373</v>
      </c>
      <c r="J6" s="2"/>
      <c r="K6" s="2"/>
      <c r="L6" s="2"/>
    </row>
    <row r="7" customFormat="false" ht="13.8" hidden="false" customHeight="false" outlineLevel="0" collapsed="false">
      <c r="A7" s="2"/>
      <c r="B7" s="2"/>
      <c r="C7" s="3" t="s">
        <v>134</v>
      </c>
      <c r="D7" s="3" t="s">
        <v>374</v>
      </c>
      <c r="E7" s="3" t="s">
        <v>375</v>
      </c>
      <c r="F7" s="3" t="s">
        <v>376</v>
      </c>
      <c r="G7" s="3" t="s">
        <v>383</v>
      </c>
      <c r="H7" s="3" t="s">
        <v>378</v>
      </c>
      <c r="I7" s="3" t="s">
        <v>379</v>
      </c>
      <c r="J7" s="3" t="s">
        <v>380</v>
      </c>
      <c r="K7" s="3" t="s">
        <v>381</v>
      </c>
      <c r="L7" s="3" t="s">
        <v>378</v>
      </c>
    </row>
    <row r="8" customFormat="false" ht="13.8" hidden="false" customHeight="false" outlineLevel="0" collapsed="false">
      <c r="A8" s="3" t="s">
        <v>69</v>
      </c>
      <c r="B8" s="3" t="n">
        <v>28644</v>
      </c>
      <c r="C8" s="3" t="n">
        <f aca="false">SUM(D8:H8)</f>
        <v>7110</v>
      </c>
      <c r="D8" s="3" t="s">
        <v>74</v>
      </c>
      <c r="E8" s="3" t="n">
        <v>1</v>
      </c>
      <c r="F8" s="3" t="n">
        <v>6336</v>
      </c>
      <c r="G8" s="3" t="n">
        <v>304</v>
      </c>
      <c r="H8" s="3" t="n">
        <v>469</v>
      </c>
      <c r="I8" s="3" t="n">
        <f aca="false">SUM(J8:L8)</f>
        <v>99</v>
      </c>
      <c r="J8" s="3" t="n">
        <v>70</v>
      </c>
      <c r="K8" s="3" t="n">
        <v>29</v>
      </c>
      <c r="L8" s="3" t="s">
        <v>74</v>
      </c>
    </row>
    <row r="9" customFormat="false" ht="13.8" hidden="false" customHeight="false" outlineLevel="0" collapsed="false">
      <c r="A9" s="3" t="s">
        <v>8</v>
      </c>
      <c r="B9" s="3" t="n">
        <v>1875</v>
      </c>
      <c r="C9" s="3" t="n">
        <f aca="false">SUM(D9:H9)</f>
        <v>419</v>
      </c>
      <c r="D9" s="3" t="s">
        <v>74</v>
      </c>
      <c r="E9" s="3" t="s">
        <v>74</v>
      </c>
      <c r="F9" s="3" t="n">
        <v>363</v>
      </c>
      <c r="G9" s="3" t="n">
        <v>14</v>
      </c>
      <c r="H9" s="3" t="n">
        <v>42</v>
      </c>
      <c r="I9" s="3" t="n">
        <f aca="false">SUM(J9:L9)</f>
        <v>3</v>
      </c>
      <c r="J9" s="3" t="n">
        <v>3</v>
      </c>
      <c r="K9" s="3" t="s">
        <v>74</v>
      </c>
      <c r="L9" s="3" t="s">
        <v>74</v>
      </c>
    </row>
    <row r="10" customFormat="false" ht="13.8" hidden="false" customHeight="false" outlineLevel="0" collapsed="false">
      <c r="A10" s="3" t="s">
        <v>9</v>
      </c>
      <c r="B10" s="3" t="n">
        <v>242</v>
      </c>
      <c r="C10" s="3" t="n">
        <f aca="false">SUM(D10:H10)</f>
        <v>84</v>
      </c>
      <c r="D10" s="3" t="s">
        <v>74</v>
      </c>
      <c r="E10" s="3" t="s">
        <v>74</v>
      </c>
      <c r="F10" s="3" t="n">
        <v>60</v>
      </c>
      <c r="G10" s="3" t="s">
        <v>74</v>
      </c>
      <c r="H10" s="3" t="n">
        <v>24</v>
      </c>
      <c r="I10" s="3" t="n">
        <f aca="false">SUM(J10:L10)</f>
        <v>2</v>
      </c>
      <c r="J10" s="3" t="n">
        <v>2</v>
      </c>
      <c r="K10" s="3" t="s">
        <v>74</v>
      </c>
      <c r="L10" s="3" t="s">
        <v>74</v>
      </c>
    </row>
    <row r="11" customFormat="false" ht="13.8" hidden="false" customHeight="false" outlineLevel="0" collapsed="false">
      <c r="A11" s="3" t="s">
        <v>10</v>
      </c>
      <c r="B11" s="3" t="n">
        <v>690</v>
      </c>
      <c r="C11" s="3" t="n">
        <f aca="false">SUM(D11:H11)</f>
        <v>152</v>
      </c>
      <c r="D11" s="3" t="s">
        <v>74</v>
      </c>
      <c r="E11" s="3" t="s">
        <v>74</v>
      </c>
      <c r="F11" s="3" t="n">
        <v>104</v>
      </c>
      <c r="G11" s="3" t="n">
        <v>3</v>
      </c>
      <c r="H11" s="3" t="n">
        <v>45</v>
      </c>
      <c r="I11" s="3" t="s">
        <v>74</v>
      </c>
      <c r="J11" s="3" t="s">
        <v>74</v>
      </c>
      <c r="K11" s="3" t="s">
        <v>74</v>
      </c>
      <c r="L11" s="3" t="s">
        <v>74</v>
      </c>
    </row>
    <row r="12" customFormat="false" ht="13.8" hidden="false" customHeight="false" outlineLevel="0" collapsed="false">
      <c r="A12" s="3" t="s">
        <v>11</v>
      </c>
      <c r="B12" s="3" t="n">
        <v>583</v>
      </c>
      <c r="C12" s="3" t="n">
        <f aca="false">SUM(D12:H12)</f>
        <v>173</v>
      </c>
      <c r="D12" s="3" t="s">
        <v>74</v>
      </c>
      <c r="E12" s="3" t="s">
        <v>74</v>
      </c>
      <c r="F12" s="3" t="n">
        <v>162</v>
      </c>
      <c r="G12" s="3" t="n">
        <v>5</v>
      </c>
      <c r="H12" s="3" t="n">
        <v>6</v>
      </c>
      <c r="I12" s="3" t="n">
        <f aca="false">SUM(J12:L12)</f>
        <v>11</v>
      </c>
      <c r="J12" s="3" t="n">
        <v>11</v>
      </c>
      <c r="K12" s="3" t="s">
        <v>74</v>
      </c>
      <c r="L12" s="3" t="s">
        <v>74</v>
      </c>
    </row>
    <row r="13" customFormat="false" ht="13.8" hidden="false" customHeight="false" outlineLevel="0" collapsed="false">
      <c r="A13" s="3" t="s">
        <v>12</v>
      </c>
      <c r="B13" s="3" t="n">
        <v>720</v>
      </c>
      <c r="C13" s="3" t="n">
        <f aca="false">SUM(D13:H13)</f>
        <v>192</v>
      </c>
      <c r="D13" s="3" t="s">
        <v>74</v>
      </c>
      <c r="E13" s="3" t="s">
        <v>74</v>
      </c>
      <c r="F13" s="3" t="n">
        <v>175</v>
      </c>
      <c r="G13" s="3" t="n">
        <v>7</v>
      </c>
      <c r="H13" s="3" t="n">
        <v>10</v>
      </c>
      <c r="I13" s="3" t="s">
        <v>74</v>
      </c>
      <c r="J13" s="3" t="s">
        <v>74</v>
      </c>
      <c r="K13" s="3" t="s">
        <v>74</v>
      </c>
      <c r="L13" s="3" t="s">
        <v>74</v>
      </c>
    </row>
    <row r="14" customFormat="false" ht="13.8" hidden="false" customHeight="false" outlineLevel="0" collapsed="false">
      <c r="A14" s="3" t="s">
        <v>13</v>
      </c>
      <c r="B14" s="3" t="n">
        <v>214</v>
      </c>
      <c r="C14" s="3" t="n">
        <f aca="false">SUM(D14:H14)</f>
        <v>74</v>
      </c>
      <c r="D14" s="3" t="s">
        <v>74</v>
      </c>
      <c r="E14" s="3" t="s">
        <v>74</v>
      </c>
      <c r="F14" s="3" t="n">
        <v>68</v>
      </c>
      <c r="G14" s="3" t="s">
        <v>74</v>
      </c>
      <c r="H14" s="3" t="n">
        <v>6</v>
      </c>
      <c r="I14" s="3" t="s">
        <v>74</v>
      </c>
      <c r="J14" s="3" t="s">
        <v>74</v>
      </c>
      <c r="K14" s="3" t="s">
        <v>74</v>
      </c>
      <c r="L14" s="3" t="s">
        <v>74</v>
      </c>
    </row>
    <row r="15" customFormat="false" ht="13.8" hidden="false" customHeight="false" outlineLevel="0" collapsed="false">
      <c r="A15" s="3" t="s">
        <v>14</v>
      </c>
      <c r="B15" s="3" t="n">
        <v>410</v>
      </c>
      <c r="C15" s="3" t="n">
        <f aca="false">SUM(D15:H15)</f>
        <v>123</v>
      </c>
      <c r="D15" s="3" t="s">
        <v>74</v>
      </c>
      <c r="E15" s="3" t="s">
        <v>74</v>
      </c>
      <c r="F15" s="3" t="n">
        <v>116</v>
      </c>
      <c r="G15" s="3" t="n">
        <v>4</v>
      </c>
      <c r="H15" s="3" t="n">
        <v>3</v>
      </c>
      <c r="I15" s="3" t="s">
        <v>74</v>
      </c>
      <c r="J15" s="3" t="s">
        <v>74</v>
      </c>
      <c r="K15" s="3" t="s">
        <v>74</v>
      </c>
      <c r="L15" s="3" t="s">
        <v>74</v>
      </c>
    </row>
    <row r="16" customFormat="false" ht="13.8" hidden="false" customHeight="false" outlineLevel="0" collapsed="false">
      <c r="A16" s="3" t="s">
        <v>15</v>
      </c>
      <c r="B16" s="3" t="n">
        <v>273</v>
      </c>
      <c r="C16" s="3" t="n">
        <f aca="false">SUM(D16:H16)</f>
        <v>78</v>
      </c>
      <c r="D16" s="3" t="s">
        <v>74</v>
      </c>
      <c r="E16" s="3" t="s">
        <v>74</v>
      </c>
      <c r="F16" s="3" t="n">
        <v>70</v>
      </c>
      <c r="G16" s="3" t="n">
        <v>2</v>
      </c>
      <c r="H16" s="3" t="n">
        <v>6</v>
      </c>
      <c r="I16" s="3" t="s">
        <v>74</v>
      </c>
      <c r="J16" s="3" t="s">
        <v>74</v>
      </c>
      <c r="K16" s="3" t="s">
        <v>74</v>
      </c>
      <c r="L16" s="3" t="s">
        <v>74</v>
      </c>
    </row>
    <row r="17" customFormat="false" ht="13.8" hidden="false" customHeight="false" outlineLevel="0" collapsed="false">
      <c r="A17" s="3" t="s">
        <v>16</v>
      </c>
      <c r="B17" s="3" t="n">
        <v>205</v>
      </c>
      <c r="C17" s="3" t="n">
        <f aca="false">SUM(D17:H17)</f>
        <v>53</v>
      </c>
      <c r="D17" s="3" t="s">
        <v>74</v>
      </c>
      <c r="E17" s="3" t="s">
        <v>74</v>
      </c>
      <c r="F17" s="3" t="n">
        <v>50</v>
      </c>
      <c r="G17" s="3" t="n">
        <v>1</v>
      </c>
      <c r="H17" s="3" t="n">
        <v>2</v>
      </c>
      <c r="I17" s="3" t="s">
        <v>74</v>
      </c>
      <c r="J17" s="3" t="s">
        <v>74</v>
      </c>
      <c r="K17" s="3" t="s">
        <v>74</v>
      </c>
      <c r="L17" s="3" t="s">
        <v>74</v>
      </c>
    </row>
    <row r="18" customFormat="false" ht="13.8" hidden="false" customHeight="false" outlineLevel="0" collapsed="false">
      <c r="A18" s="3" t="s">
        <v>17</v>
      </c>
      <c r="B18" s="3" t="n">
        <v>757</v>
      </c>
      <c r="C18" s="3" t="n">
        <f aca="false">SUM(D18:H18)</f>
        <v>11</v>
      </c>
      <c r="D18" s="3" t="s">
        <v>74</v>
      </c>
      <c r="E18" s="3" t="s">
        <v>74</v>
      </c>
      <c r="F18" s="3" t="n">
        <v>9</v>
      </c>
      <c r="G18" s="3" t="n">
        <v>1</v>
      </c>
      <c r="H18" s="3" t="n">
        <v>1</v>
      </c>
      <c r="I18" s="3" t="s">
        <v>74</v>
      </c>
      <c r="J18" s="3" t="s">
        <v>74</v>
      </c>
      <c r="K18" s="3" t="s">
        <v>74</v>
      </c>
      <c r="L18" s="3" t="s">
        <v>74</v>
      </c>
    </row>
    <row r="19" customFormat="false" ht="13.8" hidden="false" customHeight="false" outlineLevel="0" collapsed="false">
      <c r="A19" s="3" t="s">
        <v>18</v>
      </c>
      <c r="B19" s="3" t="n">
        <v>435</v>
      </c>
      <c r="C19" s="3" t="n">
        <f aca="false">SUM(D19:H19)</f>
        <v>161</v>
      </c>
      <c r="D19" s="3" t="s">
        <v>74</v>
      </c>
      <c r="E19" s="3" t="s">
        <v>74</v>
      </c>
      <c r="F19" s="3" t="n">
        <v>146</v>
      </c>
      <c r="G19" s="3" t="n">
        <v>9</v>
      </c>
      <c r="H19" s="3" t="n">
        <v>6</v>
      </c>
      <c r="I19" s="3" t="n">
        <f aca="false">SUM(J19:L19)</f>
        <v>2</v>
      </c>
      <c r="J19" s="3" t="n">
        <v>2</v>
      </c>
      <c r="K19" s="3" t="s">
        <v>74</v>
      </c>
      <c r="L19" s="3" t="s">
        <v>74</v>
      </c>
    </row>
    <row r="20" customFormat="false" ht="13.8" hidden="false" customHeight="false" outlineLevel="0" collapsed="false">
      <c r="A20" s="3" t="s">
        <v>19</v>
      </c>
      <c r="B20" s="3" t="n">
        <v>377</v>
      </c>
      <c r="C20" s="3" t="n">
        <f aca="false">SUM(D20:H20)</f>
        <v>134</v>
      </c>
      <c r="D20" s="3" t="s">
        <v>74</v>
      </c>
      <c r="E20" s="3" t="s">
        <v>74</v>
      </c>
      <c r="F20" s="3" t="n">
        <v>101</v>
      </c>
      <c r="G20" s="3" t="n">
        <v>10</v>
      </c>
      <c r="H20" s="3" t="n">
        <v>23</v>
      </c>
      <c r="I20" s="3" t="s">
        <v>74</v>
      </c>
      <c r="J20" s="3" t="s">
        <v>74</v>
      </c>
      <c r="K20" s="3" t="s">
        <v>74</v>
      </c>
      <c r="L20" s="3" t="s">
        <v>74</v>
      </c>
    </row>
    <row r="21" customFormat="false" ht="13.8" hidden="false" customHeight="false" outlineLevel="0" collapsed="false">
      <c r="A21" s="3" t="s">
        <v>20</v>
      </c>
      <c r="B21" s="3" t="n">
        <v>1343</v>
      </c>
      <c r="C21" s="3" t="n">
        <f aca="false">SUM(D21:H21)</f>
        <v>172</v>
      </c>
      <c r="D21" s="3" t="s">
        <v>74</v>
      </c>
      <c r="E21" s="3" t="s">
        <v>74</v>
      </c>
      <c r="F21" s="3" t="n">
        <v>167</v>
      </c>
      <c r="G21" s="3" t="n">
        <v>4</v>
      </c>
      <c r="H21" s="3" t="n">
        <v>1</v>
      </c>
      <c r="I21" s="3" t="s">
        <v>74</v>
      </c>
      <c r="J21" s="3" t="s">
        <v>74</v>
      </c>
      <c r="K21" s="3" t="s">
        <v>74</v>
      </c>
      <c r="L21" s="3" t="s">
        <v>74</v>
      </c>
    </row>
    <row r="22" customFormat="false" ht="13.8" hidden="false" customHeight="false" outlineLevel="0" collapsed="false">
      <c r="A22" s="3" t="s">
        <v>21</v>
      </c>
      <c r="B22" s="3" t="n">
        <v>1360</v>
      </c>
      <c r="C22" s="3" t="n">
        <f aca="false">SUM(D22:H22)</f>
        <v>357</v>
      </c>
      <c r="D22" s="3" t="s">
        <v>74</v>
      </c>
      <c r="E22" s="3" t="s">
        <v>74</v>
      </c>
      <c r="F22" s="3" t="n">
        <v>305</v>
      </c>
      <c r="G22" s="3" t="n">
        <v>21</v>
      </c>
      <c r="H22" s="3" t="n">
        <v>31</v>
      </c>
      <c r="I22" s="3" t="n">
        <f aca="false">SUM(J22:L22)</f>
        <v>5</v>
      </c>
      <c r="J22" s="3" t="s">
        <v>74</v>
      </c>
      <c r="K22" s="3" t="n">
        <v>5</v>
      </c>
      <c r="L22" s="3" t="s">
        <v>74</v>
      </c>
    </row>
    <row r="23" customFormat="false" ht="13.8" hidden="false" customHeight="false" outlineLevel="0" collapsed="false">
      <c r="A23" s="3" t="s">
        <v>22</v>
      </c>
      <c r="B23" s="3" t="n">
        <v>703</v>
      </c>
      <c r="C23" s="3" t="n">
        <f aca="false">SUM(D23:H23)</f>
        <v>204</v>
      </c>
      <c r="D23" s="3" t="s">
        <v>74</v>
      </c>
      <c r="E23" s="3" t="s">
        <v>74</v>
      </c>
      <c r="F23" s="3" t="n">
        <v>188</v>
      </c>
      <c r="G23" s="3" t="n">
        <v>6</v>
      </c>
      <c r="H23" s="3" t="n">
        <v>10</v>
      </c>
      <c r="I23" s="3" t="n">
        <f aca="false">SUM(J23:L23)</f>
        <v>3</v>
      </c>
      <c r="J23" s="3" t="n">
        <v>3</v>
      </c>
      <c r="K23" s="3" t="s">
        <v>74</v>
      </c>
      <c r="L23" s="3" t="s">
        <v>74</v>
      </c>
    </row>
    <row r="24" customFormat="false" ht="13.8" hidden="false" customHeight="false" outlineLevel="0" collapsed="false">
      <c r="A24" s="3" t="s">
        <v>23</v>
      </c>
      <c r="B24" s="3" t="n">
        <v>518</v>
      </c>
      <c r="C24" s="3" t="n">
        <f aca="false">SUM(D24:H24)</f>
        <v>119</v>
      </c>
      <c r="D24" s="3" t="s">
        <v>74</v>
      </c>
      <c r="E24" s="3" t="s">
        <v>74</v>
      </c>
      <c r="F24" s="3" t="n">
        <v>104</v>
      </c>
      <c r="G24" s="3" t="n">
        <v>8</v>
      </c>
      <c r="H24" s="3" t="n">
        <v>7</v>
      </c>
      <c r="I24" s="3" t="n">
        <f aca="false">SUM(J24:L24)</f>
        <v>4</v>
      </c>
      <c r="J24" s="3" t="n">
        <v>4</v>
      </c>
      <c r="K24" s="3" t="s">
        <v>74</v>
      </c>
      <c r="L24" s="3" t="s">
        <v>74</v>
      </c>
    </row>
    <row r="25" customFormat="false" ht="13.8" hidden="false" customHeight="false" outlineLevel="0" collapsed="false">
      <c r="A25" s="3" t="s">
        <v>24</v>
      </c>
      <c r="B25" s="3" t="n">
        <v>295</v>
      </c>
      <c r="C25" s="3" t="n">
        <f aca="false">SUM(D25:H25)</f>
        <v>62</v>
      </c>
      <c r="D25" s="3" t="s">
        <v>74</v>
      </c>
      <c r="E25" s="3" t="s">
        <v>74</v>
      </c>
      <c r="F25" s="3" t="n">
        <v>52</v>
      </c>
      <c r="G25" s="3" t="n">
        <v>4</v>
      </c>
      <c r="H25" s="3" t="n">
        <v>6</v>
      </c>
      <c r="I25" s="3" t="s">
        <v>74</v>
      </c>
      <c r="J25" s="3" t="s">
        <v>74</v>
      </c>
      <c r="K25" s="3" t="s">
        <v>74</v>
      </c>
      <c r="L25" s="3" t="s">
        <v>74</v>
      </c>
    </row>
    <row r="26" customFormat="false" ht="13.8" hidden="false" customHeight="false" outlineLevel="0" collapsed="false">
      <c r="A26" s="3" t="s">
        <v>25</v>
      </c>
      <c r="B26" s="3" t="n">
        <v>533</v>
      </c>
      <c r="C26" s="3" t="n">
        <f aca="false">SUM(D26:H26)</f>
        <v>193</v>
      </c>
      <c r="D26" s="3" t="s">
        <v>74</v>
      </c>
      <c r="E26" s="3" t="s">
        <v>74</v>
      </c>
      <c r="F26" s="3" t="n">
        <v>178</v>
      </c>
      <c r="G26" s="3" t="n">
        <v>8</v>
      </c>
      <c r="H26" s="3" t="n">
        <v>7</v>
      </c>
      <c r="I26" s="3" t="s">
        <v>74</v>
      </c>
      <c r="J26" s="3" t="s">
        <v>74</v>
      </c>
      <c r="K26" s="3" t="s">
        <v>74</v>
      </c>
      <c r="L26" s="3" t="s">
        <v>74</v>
      </c>
    </row>
    <row r="27" customFormat="false" ht="13.8" hidden="false" customHeight="false" outlineLevel="0" collapsed="false">
      <c r="A27" s="3" t="s">
        <v>26</v>
      </c>
      <c r="B27" s="3" t="n">
        <v>353</v>
      </c>
      <c r="C27" s="3" t="n">
        <f aca="false">SUM(D27:H27)</f>
        <v>27</v>
      </c>
      <c r="D27" s="3" t="s">
        <v>74</v>
      </c>
      <c r="E27" s="3" t="s">
        <v>74</v>
      </c>
      <c r="F27" s="3" t="n">
        <v>23</v>
      </c>
      <c r="G27" s="3" t="n">
        <v>2</v>
      </c>
      <c r="H27" s="3" t="n">
        <v>2</v>
      </c>
      <c r="I27" s="3" t="s">
        <v>74</v>
      </c>
      <c r="J27" s="3" t="s">
        <v>74</v>
      </c>
      <c r="K27" s="3" t="s">
        <v>74</v>
      </c>
      <c r="L27" s="3" t="s">
        <v>74</v>
      </c>
    </row>
    <row r="28" customFormat="false" ht="13.8" hidden="false" customHeight="false" outlineLevel="0" collapsed="false">
      <c r="A28" s="3" t="s">
        <v>27</v>
      </c>
      <c r="B28" s="3" t="n">
        <v>583</v>
      </c>
      <c r="C28" s="3" t="n">
        <f aca="false">SUM(D28:H28)</f>
        <v>175</v>
      </c>
      <c r="D28" s="3" t="s">
        <v>74</v>
      </c>
      <c r="E28" s="3" t="s">
        <v>74</v>
      </c>
      <c r="F28" s="3" t="n">
        <v>153</v>
      </c>
      <c r="G28" s="3" t="n">
        <v>11</v>
      </c>
      <c r="H28" s="3" t="n">
        <v>11</v>
      </c>
      <c r="I28" s="3" t="s">
        <v>74</v>
      </c>
      <c r="J28" s="3" t="s">
        <v>74</v>
      </c>
      <c r="K28" s="3" t="s">
        <v>74</v>
      </c>
      <c r="L28" s="3" t="s">
        <v>74</v>
      </c>
    </row>
    <row r="29" customFormat="false" ht="13.8" hidden="false" customHeight="false" outlineLevel="0" collapsed="false">
      <c r="A29" s="3" t="s">
        <v>28</v>
      </c>
      <c r="B29" s="3" t="n">
        <v>249</v>
      </c>
      <c r="C29" s="3" t="n">
        <f aca="false">SUM(D29:H29)</f>
        <v>87</v>
      </c>
      <c r="D29" s="3" t="s">
        <v>74</v>
      </c>
      <c r="E29" s="3" t="s">
        <v>74</v>
      </c>
      <c r="F29" s="3" t="n">
        <v>80</v>
      </c>
      <c r="G29" s="3" t="n">
        <v>4</v>
      </c>
      <c r="H29" s="3" t="n">
        <v>3</v>
      </c>
      <c r="I29" s="3" t="s">
        <v>74</v>
      </c>
      <c r="J29" s="3" t="s">
        <v>74</v>
      </c>
      <c r="K29" s="3" t="s">
        <v>74</v>
      </c>
      <c r="L29" s="3" t="s">
        <v>74</v>
      </c>
    </row>
    <row r="30" customFormat="false" ht="13.8" hidden="false" customHeight="false" outlineLevel="0" collapsed="false">
      <c r="A30" s="3" t="s">
        <v>29</v>
      </c>
      <c r="B30" s="3" t="n">
        <v>1052</v>
      </c>
      <c r="C30" s="3" t="n">
        <f aca="false">SUM(D30:H30)</f>
        <v>192</v>
      </c>
      <c r="D30" s="3" t="s">
        <v>74</v>
      </c>
      <c r="E30" s="3" t="s">
        <v>74</v>
      </c>
      <c r="F30" s="3" t="n">
        <v>189</v>
      </c>
      <c r="G30" s="3" t="s">
        <v>74</v>
      </c>
      <c r="H30" s="3" t="n">
        <v>3</v>
      </c>
      <c r="I30" s="3" t="s">
        <v>74</v>
      </c>
      <c r="J30" s="3" t="s">
        <v>74</v>
      </c>
      <c r="K30" s="3" t="s">
        <v>74</v>
      </c>
      <c r="L30" s="3" t="s">
        <v>74</v>
      </c>
    </row>
    <row r="31" customFormat="false" ht="13.8" hidden="false" customHeight="false" outlineLevel="0" collapsed="false">
      <c r="A31" s="3" t="s">
        <v>30</v>
      </c>
      <c r="B31" s="3" t="n">
        <v>435</v>
      </c>
      <c r="C31" s="3" t="n">
        <f aca="false">SUM(D31:H31)</f>
        <v>124</v>
      </c>
      <c r="D31" s="3" t="s">
        <v>74</v>
      </c>
      <c r="E31" s="3" t="s">
        <v>74</v>
      </c>
      <c r="F31" s="3" t="n">
        <v>110</v>
      </c>
      <c r="G31" s="3" t="n">
        <v>5</v>
      </c>
      <c r="H31" s="3" t="n">
        <v>9</v>
      </c>
      <c r="I31" s="3" t="n">
        <f aca="false">SUM(J31:L31)</f>
        <v>1</v>
      </c>
      <c r="J31" s="3" t="n">
        <v>1</v>
      </c>
      <c r="K31" s="3" t="s">
        <v>74</v>
      </c>
      <c r="L31" s="3" t="s">
        <v>74</v>
      </c>
    </row>
    <row r="32" customFormat="false" ht="13.8" hidden="false" customHeight="false" outlineLevel="0" collapsed="false">
      <c r="A32" s="3" t="s">
        <v>31</v>
      </c>
      <c r="B32" s="3" t="n">
        <v>712</v>
      </c>
      <c r="C32" s="3" t="n">
        <f aca="false">SUM(D32:H32)</f>
        <v>157</v>
      </c>
      <c r="D32" s="3" t="s">
        <v>74</v>
      </c>
      <c r="E32" s="3" t="s">
        <v>74</v>
      </c>
      <c r="F32" s="3" t="n">
        <v>131</v>
      </c>
      <c r="G32" s="3" t="n">
        <v>4</v>
      </c>
      <c r="H32" s="3" t="n">
        <v>22</v>
      </c>
      <c r="I32" s="3" t="s">
        <v>74</v>
      </c>
      <c r="J32" s="3" t="s">
        <v>74</v>
      </c>
      <c r="K32" s="3" t="s">
        <v>74</v>
      </c>
      <c r="L32" s="3" t="s">
        <v>74</v>
      </c>
    </row>
    <row r="33" customFormat="false" ht="13.8" hidden="false" customHeight="false" outlineLevel="0" collapsed="false">
      <c r="A33" s="3" t="s">
        <v>32</v>
      </c>
      <c r="B33" s="3" t="n">
        <v>539</v>
      </c>
      <c r="C33" s="3" t="n">
        <f aca="false">SUM(D33:H33)</f>
        <v>174</v>
      </c>
      <c r="D33" s="3" t="s">
        <v>74</v>
      </c>
      <c r="E33" s="3" t="s">
        <v>74</v>
      </c>
      <c r="F33" s="3" t="n">
        <v>164</v>
      </c>
      <c r="G33" s="3" t="n">
        <v>9</v>
      </c>
      <c r="H33" s="3" t="n">
        <v>1</v>
      </c>
      <c r="I33" s="3" t="n">
        <f aca="false">SUM(J33:L33)</f>
        <v>17</v>
      </c>
      <c r="J33" s="3" t="n">
        <v>17</v>
      </c>
      <c r="K33" s="3" t="s">
        <v>74</v>
      </c>
      <c r="L33" s="3" t="s">
        <v>74</v>
      </c>
    </row>
    <row r="34" customFormat="false" ht="13.8" hidden="false" customHeight="false" outlineLevel="0" collapsed="false">
      <c r="A34" s="3" t="s">
        <v>33</v>
      </c>
      <c r="B34" s="3" t="n">
        <v>744</v>
      </c>
      <c r="C34" s="3" t="n">
        <f aca="false">SUM(D34:H34)</f>
        <v>221</v>
      </c>
      <c r="D34" s="3" t="s">
        <v>74</v>
      </c>
      <c r="E34" s="3" t="s">
        <v>74</v>
      </c>
      <c r="F34" s="3" t="n">
        <v>196</v>
      </c>
      <c r="G34" s="3" t="n">
        <v>14</v>
      </c>
      <c r="H34" s="3" t="n">
        <v>11</v>
      </c>
      <c r="I34" s="3" t="s">
        <v>74</v>
      </c>
      <c r="J34" s="3" t="s">
        <v>74</v>
      </c>
      <c r="K34" s="3" t="s">
        <v>74</v>
      </c>
      <c r="L34" s="3" t="s">
        <v>74</v>
      </c>
    </row>
    <row r="35" customFormat="false" ht="13.8" hidden="false" customHeight="false" outlineLevel="0" collapsed="false">
      <c r="A35" s="3" t="s">
        <v>34</v>
      </c>
      <c r="B35" s="3" t="n">
        <v>616</v>
      </c>
      <c r="C35" s="3" t="n">
        <f aca="false">SUM(D35:H35)</f>
        <v>137</v>
      </c>
      <c r="D35" s="3" t="s">
        <v>74</v>
      </c>
      <c r="E35" s="3" t="s">
        <v>74</v>
      </c>
      <c r="F35" s="3" t="n">
        <v>126</v>
      </c>
      <c r="G35" s="3" t="n">
        <v>7</v>
      </c>
      <c r="H35" s="3" t="n">
        <v>4</v>
      </c>
      <c r="I35" s="3" t="s">
        <v>74</v>
      </c>
      <c r="J35" s="3" t="s">
        <v>74</v>
      </c>
      <c r="K35" s="3" t="s">
        <v>74</v>
      </c>
      <c r="L35" s="3" t="s">
        <v>74</v>
      </c>
    </row>
    <row r="36" customFormat="false" ht="13.8" hidden="false" customHeight="false" outlineLevel="0" collapsed="false">
      <c r="A36" s="3" t="s">
        <v>35</v>
      </c>
      <c r="B36" s="3" t="n">
        <v>294</v>
      </c>
      <c r="C36" s="3" t="n">
        <f aca="false">SUM(D36:H36)</f>
        <v>69</v>
      </c>
      <c r="D36" s="3" t="s">
        <v>74</v>
      </c>
      <c r="E36" s="3" t="s">
        <v>74</v>
      </c>
      <c r="F36" s="3" t="n">
        <v>57</v>
      </c>
      <c r="G36" s="3" t="n">
        <v>2</v>
      </c>
      <c r="H36" s="3" t="n">
        <v>10</v>
      </c>
      <c r="I36" s="3" t="s">
        <v>74</v>
      </c>
      <c r="J36" s="3" t="s">
        <v>74</v>
      </c>
      <c r="K36" s="3" t="s">
        <v>74</v>
      </c>
      <c r="L36" s="3" t="s">
        <v>74</v>
      </c>
    </row>
    <row r="37" customFormat="false" ht="13.8" hidden="false" customHeight="false" outlineLevel="0" collapsed="false">
      <c r="A37" s="3" t="s">
        <v>36</v>
      </c>
      <c r="B37" s="3" t="n">
        <v>269</v>
      </c>
      <c r="C37" s="3" t="n">
        <f aca="false">SUM(D37:H37)</f>
        <v>55</v>
      </c>
      <c r="D37" s="3" t="s">
        <v>74</v>
      </c>
      <c r="E37" s="3" t="s">
        <v>74</v>
      </c>
      <c r="F37" s="3" t="n">
        <v>52</v>
      </c>
      <c r="G37" s="3" t="n">
        <v>2</v>
      </c>
      <c r="H37" s="3" t="n">
        <v>1</v>
      </c>
      <c r="I37" s="3" t="s">
        <v>74</v>
      </c>
      <c r="J37" s="3" t="s">
        <v>74</v>
      </c>
      <c r="K37" s="3" t="s">
        <v>74</v>
      </c>
      <c r="L37" s="3" t="s">
        <v>74</v>
      </c>
    </row>
    <row r="38" customFormat="false" ht="13.8" hidden="false" customHeight="false" outlineLevel="0" collapsed="false">
      <c r="A38" s="3" t="s">
        <v>37</v>
      </c>
      <c r="B38" s="3" t="n">
        <v>440</v>
      </c>
      <c r="C38" s="3" t="n">
        <f aca="false">SUM(D38:H38)</f>
        <v>144</v>
      </c>
      <c r="D38" s="3" t="s">
        <v>74</v>
      </c>
      <c r="E38" s="3" t="s">
        <v>74</v>
      </c>
      <c r="F38" s="3" t="n">
        <v>125</v>
      </c>
      <c r="G38" s="3" t="n">
        <v>10</v>
      </c>
      <c r="H38" s="3" t="n">
        <v>9</v>
      </c>
      <c r="I38" s="3" t="s">
        <v>74</v>
      </c>
      <c r="J38" s="3" t="s">
        <v>74</v>
      </c>
      <c r="K38" s="3" t="s">
        <v>74</v>
      </c>
      <c r="L38" s="3" t="s">
        <v>74</v>
      </c>
    </row>
    <row r="39" customFormat="false" ht="13.8" hidden="false" customHeight="false" outlineLevel="0" collapsed="false">
      <c r="A39" s="3" t="s">
        <v>38</v>
      </c>
      <c r="B39" s="3" t="n">
        <v>462</v>
      </c>
      <c r="C39" s="3" t="n">
        <f aca="false">SUM(D39:H39)</f>
        <v>80</v>
      </c>
      <c r="D39" s="3" t="s">
        <v>74</v>
      </c>
      <c r="E39" s="3" t="s">
        <v>74</v>
      </c>
      <c r="F39" s="3" t="n">
        <v>65</v>
      </c>
      <c r="G39" s="3" t="n">
        <v>3</v>
      </c>
      <c r="H39" s="3" t="n">
        <v>12</v>
      </c>
      <c r="I39" s="3" t="n">
        <f aca="false">SUM(J39:L39)</f>
        <v>2</v>
      </c>
      <c r="J39" s="3" t="n">
        <v>1</v>
      </c>
      <c r="K39" s="3" t="n">
        <v>1</v>
      </c>
      <c r="L39" s="3" t="s">
        <v>74</v>
      </c>
    </row>
    <row r="40" customFormat="false" ht="13.8" hidden="false" customHeight="false" outlineLevel="0" collapsed="false">
      <c r="A40" s="3" t="s">
        <v>39</v>
      </c>
      <c r="B40" s="3" t="n">
        <v>743</v>
      </c>
      <c r="C40" s="3" t="n">
        <f aca="false">SUM(D40:H40)</f>
        <v>308</v>
      </c>
      <c r="D40" s="3" t="s">
        <v>74</v>
      </c>
      <c r="E40" s="3" t="s">
        <v>74</v>
      </c>
      <c r="F40" s="3" t="n">
        <v>286</v>
      </c>
      <c r="G40" s="3" t="n">
        <v>4</v>
      </c>
      <c r="H40" s="3" t="n">
        <v>18</v>
      </c>
      <c r="I40" s="3" t="s">
        <v>74</v>
      </c>
      <c r="J40" s="3" t="s">
        <v>74</v>
      </c>
      <c r="K40" s="3" t="s">
        <v>74</v>
      </c>
      <c r="L40" s="3" t="s">
        <v>74</v>
      </c>
    </row>
    <row r="41" customFormat="false" ht="13.8" hidden="false" customHeight="false" outlineLevel="0" collapsed="false">
      <c r="A41" s="3" t="s">
        <v>40</v>
      </c>
      <c r="B41" s="3" t="n">
        <v>414</v>
      </c>
      <c r="C41" s="3" t="n">
        <f aca="false">SUM(D41:H41)</f>
        <v>94</v>
      </c>
      <c r="D41" s="3" t="s">
        <v>74</v>
      </c>
      <c r="E41" s="3" t="s">
        <v>74</v>
      </c>
      <c r="F41" s="3" t="n">
        <v>89</v>
      </c>
      <c r="G41" s="3" t="n">
        <v>5</v>
      </c>
      <c r="H41" s="3" t="s">
        <v>74</v>
      </c>
      <c r="I41" s="3" t="n">
        <f aca="false">SUM(J41:L41)</f>
        <v>6</v>
      </c>
      <c r="J41" s="3" t="n">
        <v>6</v>
      </c>
      <c r="K41" s="3" t="s">
        <v>74</v>
      </c>
      <c r="L41" s="3" t="s">
        <v>74</v>
      </c>
    </row>
    <row r="42" customFormat="false" ht="13.8" hidden="false" customHeight="false" outlineLevel="0" collapsed="false">
      <c r="A42" s="3" t="s">
        <v>41</v>
      </c>
      <c r="B42" s="3" t="n">
        <v>580</v>
      </c>
      <c r="C42" s="3" t="n">
        <f aca="false">SUM(D42:H42)</f>
        <v>100</v>
      </c>
      <c r="D42" s="3" t="s">
        <v>74</v>
      </c>
      <c r="E42" s="3" t="n">
        <v>1</v>
      </c>
      <c r="F42" s="3" t="n">
        <v>89</v>
      </c>
      <c r="G42" s="3" t="n">
        <v>4</v>
      </c>
      <c r="H42" s="3" t="n">
        <v>6</v>
      </c>
      <c r="I42" s="3" t="s">
        <v>74</v>
      </c>
      <c r="J42" s="3" t="s">
        <v>74</v>
      </c>
      <c r="K42" s="3" t="s">
        <v>74</v>
      </c>
      <c r="L42" s="3" t="s">
        <v>74</v>
      </c>
    </row>
    <row r="43" customFormat="false" ht="13.8" hidden="false" customHeight="false" outlineLevel="0" collapsed="false">
      <c r="A43" s="3" t="s">
        <v>42</v>
      </c>
      <c r="B43" s="3" t="n">
        <v>634</v>
      </c>
      <c r="C43" s="3" t="n">
        <f aca="false">SUM(D43:H43)</f>
        <v>162</v>
      </c>
      <c r="D43" s="3" t="s">
        <v>74</v>
      </c>
      <c r="E43" s="3" t="s">
        <v>74</v>
      </c>
      <c r="F43" s="3" t="n">
        <v>147</v>
      </c>
      <c r="G43" s="3" t="n">
        <v>6</v>
      </c>
      <c r="H43" s="3" t="n">
        <v>9</v>
      </c>
      <c r="I43" s="3" t="s">
        <v>74</v>
      </c>
      <c r="J43" s="3" t="s">
        <v>74</v>
      </c>
      <c r="K43" s="3" t="s">
        <v>74</v>
      </c>
      <c r="L43" s="3" t="s">
        <v>74</v>
      </c>
    </row>
    <row r="44" customFormat="false" ht="13.8" hidden="false" customHeight="false" outlineLevel="0" collapsed="false">
      <c r="A44" s="3" t="s">
        <v>43</v>
      </c>
      <c r="B44" s="3" t="n">
        <v>695</v>
      </c>
      <c r="C44" s="3" t="n">
        <f aca="false">SUM(D44:H44)</f>
        <v>129</v>
      </c>
      <c r="D44" s="3" t="s">
        <v>74</v>
      </c>
      <c r="E44" s="3" t="s">
        <v>74</v>
      </c>
      <c r="F44" s="3" t="n">
        <v>120</v>
      </c>
      <c r="G44" s="3" t="n">
        <v>6</v>
      </c>
      <c r="H44" s="3" t="n">
        <v>3</v>
      </c>
      <c r="I44" s="3" t="n">
        <f aca="false">SUM(J44:L44)</f>
        <v>22</v>
      </c>
      <c r="J44" s="3" t="n">
        <v>1</v>
      </c>
      <c r="K44" s="3" t="n">
        <v>21</v>
      </c>
      <c r="L44" s="3" t="s">
        <v>74</v>
      </c>
    </row>
    <row r="45" customFormat="false" ht="13.8" hidden="false" customHeight="false" outlineLevel="0" collapsed="false">
      <c r="A45" s="3" t="s">
        <v>44</v>
      </c>
      <c r="B45" s="3" t="n">
        <v>346</v>
      </c>
      <c r="C45" s="3" t="n">
        <f aca="false">SUM(D45:H45)</f>
        <v>109</v>
      </c>
      <c r="D45" s="3" t="s">
        <v>74</v>
      </c>
      <c r="E45" s="3" t="s">
        <v>74</v>
      </c>
      <c r="F45" s="3" t="n">
        <v>93</v>
      </c>
      <c r="G45" s="3" t="n">
        <v>3</v>
      </c>
      <c r="H45" s="3" t="n">
        <v>13</v>
      </c>
      <c r="I45" s="3" t="s">
        <v>74</v>
      </c>
      <c r="J45" s="3" t="s">
        <v>74</v>
      </c>
      <c r="K45" s="3" t="s">
        <v>74</v>
      </c>
      <c r="L45" s="3" t="s">
        <v>74</v>
      </c>
    </row>
    <row r="46" customFormat="false" ht="13.8" hidden="false" customHeight="false" outlineLevel="0" collapsed="false">
      <c r="A46" s="3" t="s">
        <v>45</v>
      </c>
      <c r="B46" s="3" t="n">
        <v>347</v>
      </c>
      <c r="C46" s="3" t="n">
        <f aca="false">SUM(D46:H46)</f>
        <v>87</v>
      </c>
      <c r="D46" s="3" t="s">
        <v>74</v>
      </c>
      <c r="E46" s="3" t="s">
        <v>74</v>
      </c>
      <c r="F46" s="3" t="n">
        <v>81</v>
      </c>
      <c r="G46" s="3" t="n">
        <v>4</v>
      </c>
      <c r="H46" s="3" t="n">
        <v>2</v>
      </c>
      <c r="I46" s="3" t="s">
        <v>74</v>
      </c>
      <c r="J46" s="3" t="s">
        <v>74</v>
      </c>
      <c r="K46" s="3" t="s">
        <v>74</v>
      </c>
      <c r="L46" s="3" t="s">
        <v>74</v>
      </c>
    </row>
    <row r="47" customFormat="false" ht="13.8" hidden="false" customHeight="false" outlineLevel="0" collapsed="false">
      <c r="A47" s="3" t="s">
        <v>46</v>
      </c>
      <c r="B47" s="3" t="n">
        <v>671</v>
      </c>
      <c r="C47" s="3" t="n">
        <f aca="false">SUM(D47:H47)</f>
        <v>150</v>
      </c>
      <c r="D47" s="3" t="s">
        <v>74</v>
      </c>
      <c r="E47" s="3" t="s">
        <v>74</v>
      </c>
      <c r="F47" s="3" t="n">
        <v>138</v>
      </c>
      <c r="G47" s="3" t="n">
        <v>3</v>
      </c>
      <c r="H47" s="3" t="n">
        <v>9</v>
      </c>
      <c r="I47" s="3" t="n">
        <f aca="false">SUM(J47:L47)</f>
        <v>9</v>
      </c>
      <c r="J47" s="3" t="n">
        <v>8</v>
      </c>
      <c r="K47" s="3" t="n">
        <v>1</v>
      </c>
      <c r="L47" s="3" t="s">
        <v>74</v>
      </c>
    </row>
    <row r="48" customFormat="false" ht="13.8" hidden="false" customHeight="false" outlineLevel="0" collapsed="false">
      <c r="A48" s="3" t="s">
        <v>47</v>
      </c>
      <c r="B48" s="3" t="n">
        <v>726</v>
      </c>
      <c r="C48" s="3" t="n">
        <f aca="false">SUM(D48:H48)</f>
        <v>207</v>
      </c>
      <c r="D48" s="3" t="s">
        <v>74</v>
      </c>
      <c r="E48" s="3" t="s">
        <v>74</v>
      </c>
      <c r="F48" s="3" t="n">
        <v>198</v>
      </c>
      <c r="G48" s="3" t="n">
        <v>5</v>
      </c>
      <c r="H48" s="3" t="n">
        <v>4</v>
      </c>
      <c r="I48" s="3" t="s">
        <v>74</v>
      </c>
      <c r="J48" s="3" t="s">
        <v>74</v>
      </c>
      <c r="K48" s="3" t="s">
        <v>74</v>
      </c>
      <c r="L48" s="3" t="s">
        <v>74</v>
      </c>
    </row>
    <row r="49" customFormat="false" ht="13.8" hidden="false" customHeight="false" outlineLevel="0" collapsed="false">
      <c r="A49" s="3" t="s">
        <v>48</v>
      </c>
      <c r="B49" s="3" t="n">
        <v>508</v>
      </c>
      <c r="C49" s="3" t="n">
        <f aca="false">SUM(D49:H49)</f>
        <v>104</v>
      </c>
      <c r="D49" s="3" t="s">
        <v>74</v>
      </c>
      <c r="E49" s="3" t="s">
        <v>74</v>
      </c>
      <c r="F49" s="3" t="n">
        <v>91</v>
      </c>
      <c r="G49" s="3" t="n">
        <v>5</v>
      </c>
      <c r="H49" s="3" t="n">
        <v>8</v>
      </c>
      <c r="I49" s="3" t="n">
        <f aca="false">SUM(J49:L49)</f>
        <v>6</v>
      </c>
      <c r="J49" s="3" t="n">
        <v>6</v>
      </c>
      <c r="K49" s="3" t="s">
        <v>74</v>
      </c>
      <c r="L49" s="3" t="s">
        <v>74</v>
      </c>
    </row>
    <row r="50" customFormat="false" ht="13.8" hidden="false" customHeight="false" outlineLevel="0" collapsed="false">
      <c r="A50" s="3" t="s">
        <v>49</v>
      </c>
      <c r="B50" s="3" t="n">
        <v>617</v>
      </c>
      <c r="C50" s="3" t="n">
        <f aca="false">SUM(D50:H50)</f>
        <v>144</v>
      </c>
      <c r="D50" s="3" t="s">
        <v>74</v>
      </c>
      <c r="E50" s="3" t="s">
        <v>74</v>
      </c>
      <c r="F50" s="3" t="n">
        <v>135</v>
      </c>
      <c r="G50" s="3" t="s">
        <v>74</v>
      </c>
      <c r="H50" s="3" t="n">
        <v>9</v>
      </c>
      <c r="I50" s="3" t="n">
        <f aca="false">SUM(J50:L50)</f>
        <v>1</v>
      </c>
      <c r="J50" s="3" t="n">
        <v>1</v>
      </c>
      <c r="K50" s="3" t="s">
        <v>74</v>
      </c>
      <c r="L50" s="3" t="s">
        <v>74</v>
      </c>
    </row>
    <row r="51" customFormat="false" ht="13.8" hidden="false" customHeight="false" outlineLevel="0" collapsed="false">
      <c r="A51" s="3" t="s">
        <v>50</v>
      </c>
      <c r="B51" s="3" t="n">
        <v>473</v>
      </c>
      <c r="C51" s="3" t="n">
        <f aca="false">SUM(D51:H51)</f>
        <v>168</v>
      </c>
      <c r="D51" s="3" t="s">
        <v>74</v>
      </c>
      <c r="E51" s="3" t="s">
        <v>74</v>
      </c>
      <c r="F51" s="3" t="n">
        <v>143</v>
      </c>
      <c r="G51" s="3" t="n">
        <v>20</v>
      </c>
      <c r="H51" s="3" t="n">
        <v>5</v>
      </c>
      <c r="I51" s="3" t="s">
        <v>74</v>
      </c>
      <c r="J51" s="3" t="s">
        <v>74</v>
      </c>
      <c r="K51" s="3" t="s">
        <v>74</v>
      </c>
      <c r="L51" s="3" t="s">
        <v>74</v>
      </c>
    </row>
    <row r="52" customFormat="false" ht="13.8" hidden="false" customHeight="false" outlineLevel="0" collapsed="false">
      <c r="A52" s="3" t="s">
        <v>51</v>
      </c>
      <c r="B52" s="3" t="n">
        <v>962</v>
      </c>
      <c r="C52" s="3" t="n">
        <f aca="false">SUM(D52:H52)</f>
        <v>222</v>
      </c>
      <c r="D52" s="3" t="s">
        <v>74</v>
      </c>
      <c r="E52" s="3" t="s">
        <v>74</v>
      </c>
      <c r="F52" s="3" t="n">
        <v>213</v>
      </c>
      <c r="G52" s="3" t="n">
        <v>5</v>
      </c>
      <c r="H52" s="3" t="n">
        <v>4</v>
      </c>
      <c r="I52" s="3" t="n">
        <f aca="false">SUM(J52:L52)</f>
        <v>1</v>
      </c>
      <c r="J52" s="3" t="n">
        <v>1</v>
      </c>
      <c r="K52" s="3" t="s">
        <v>74</v>
      </c>
      <c r="L52" s="3" t="s">
        <v>74</v>
      </c>
    </row>
    <row r="53" customFormat="false" ht="13.8" hidden="false" customHeight="false" outlineLevel="0" collapsed="false">
      <c r="A53" s="3" t="s">
        <v>52</v>
      </c>
      <c r="B53" s="3" t="n">
        <v>243</v>
      </c>
      <c r="C53" s="3" t="n">
        <f aca="false">SUM(D53:H53)</f>
        <v>59</v>
      </c>
      <c r="D53" s="3" t="s">
        <v>74</v>
      </c>
      <c r="E53" s="3" t="s">
        <v>74</v>
      </c>
      <c r="F53" s="3" t="n">
        <v>47</v>
      </c>
      <c r="G53" s="3" t="n">
        <v>5</v>
      </c>
      <c r="H53" s="3" t="n">
        <v>7</v>
      </c>
      <c r="I53" s="3" t="n">
        <f aca="false">SUM(J53:L53)</f>
        <v>1</v>
      </c>
      <c r="J53" s="3" t="n">
        <v>1</v>
      </c>
      <c r="K53" s="3" t="s">
        <v>74</v>
      </c>
      <c r="L53" s="3" t="s">
        <v>74</v>
      </c>
    </row>
    <row r="54" customFormat="false" ht="13.8" hidden="false" customHeight="false" outlineLevel="0" collapsed="false">
      <c r="A54" s="3" t="s">
        <v>53</v>
      </c>
      <c r="B54" s="3" t="n">
        <v>269</v>
      </c>
      <c r="C54" s="3" t="n">
        <f aca="false">SUM(D54:H54)</f>
        <v>71</v>
      </c>
      <c r="D54" s="3" t="s">
        <v>74</v>
      </c>
      <c r="E54" s="3" t="s">
        <v>74</v>
      </c>
      <c r="F54" s="3" t="n">
        <v>56</v>
      </c>
      <c r="G54" s="3" t="n">
        <v>3</v>
      </c>
      <c r="H54" s="3" t="n">
        <v>12</v>
      </c>
      <c r="I54" s="3" t="s">
        <v>74</v>
      </c>
      <c r="J54" s="3" t="s">
        <v>74</v>
      </c>
      <c r="K54" s="3" t="s">
        <v>74</v>
      </c>
      <c r="L54" s="3" t="s">
        <v>74</v>
      </c>
    </row>
    <row r="55" customFormat="false" ht="13.8" hidden="false" customHeight="false" outlineLevel="0" collapsed="false">
      <c r="A55" s="3" t="s">
        <v>54</v>
      </c>
      <c r="B55" s="3" t="n">
        <v>1138</v>
      </c>
      <c r="C55" s="3" t="n">
        <f aca="false">SUM(D55:H55)</f>
        <v>229</v>
      </c>
      <c r="D55" s="3" t="s">
        <v>74</v>
      </c>
      <c r="E55" s="3" t="s">
        <v>74</v>
      </c>
      <c r="F55" s="3" t="n">
        <v>203</v>
      </c>
      <c r="G55" s="3" t="n">
        <v>20</v>
      </c>
      <c r="H55" s="3" t="n">
        <v>6</v>
      </c>
      <c r="I55" s="3" t="n">
        <f aca="false">SUM(J55:L55)</f>
        <v>1</v>
      </c>
      <c r="J55" s="3" t="n">
        <v>1</v>
      </c>
      <c r="K55" s="3" t="s">
        <v>74</v>
      </c>
      <c r="L55" s="3" t="s">
        <v>74</v>
      </c>
    </row>
    <row r="56" customFormat="false" ht="13.8" hidden="false" customHeight="false" outlineLevel="0" collapsed="false">
      <c r="A56" s="3" t="s">
        <v>55</v>
      </c>
      <c r="B56" s="3" t="n">
        <v>412</v>
      </c>
      <c r="C56" s="3" t="n">
        <f aca="false">SUM(D56:H56)</f>
        <v>99</v>
      </c>
      <c r="D56" s="3" t="s">
        <v>74</v>
      </c>
      <c r="E56" s="3" t="s">
        <v>74</v>
      </c>
      <c r="F56" s="3" t="n">
        <v>93</v>
      </c>
      <c r="G56" s="3" t="n">
        <v>3</v>
      </c>
      <c r="H56" s="3" t="n">
        <v>3</v>
      </c>
      <c r="I56" s="3" t="n">
        <f aca="false">SUM(J56:L56)</f>
        <v>1</v>
      </c>
      <c r="J56" s="3" t="n">
        <v>1</v>
      </c>
      <c r="K56" s="3" t="s">
        <v>74</v>
      </c>
      <c r="L56" s="3" t="s">
        <v>74</v>
      </c>
    </row>
    <row r="57" customFormat="false" ht="13.8" hidden="false" customHeight="false" outlineLevel="0" collapsed="false">
      <c r="A57" s="3" t="s">
        <v>56</v>
      </c>
      <c r="B57" s="3" t="n">
        <v>585</v>
      </c>
      <c r="C57" s="3" t="n">
        <f aca="false">SUM(D57:H57)</f>
        <v>265</v>
      </c>
      <c r="D57" s="3" t="s">
        <v>74</v>
      </c>
      <c r="E57" s="3" t="s">
        <v>74</v>
      </c>
      <c r="F57" s="3" t="n">
        <v>225</v>
      </c>
      <c r="G57" s="3" t="n">
        <v>23</v>
      </c>
      <c r="H57" s="3" t="n">
        <v>17</v>
      </c>
      <c r="I57" s="3" t="n">
        <f aca="false">SUM(J57:L57)</f>
        <v>1</v>
      </c>
      <c r="J57" s="3" t="s">
        <v>74</v>
      </c>
      <c r="K57" s="3" t="n">
        <v>1</v>
      </c>
      <c r="L57" s="3" t="s">
        <v>74</v>
      </c>
    </row>
    <row r="58" customFormat="false" ht="15" hidden="false" customHeight="false" outlineLevel="0" collapsed="false">
      <c r="B58" s="0" t="str">
        <f aca="false">IF(ISNUMBER(B8),IF(B8=SUM(B9:B57),"p","f"),"-")</f>
        <v>p</v>
      </c>
      <c r="C58" s="0" t="str">
        <f aca="false">IF(ISNUMBER(C8),IF(C8=SUM(C9:C57),"p","f"),"-")</f>
        <v>p</v>
      </c>
      <c r="D58" s="0" t="str">
        <f aca="false">IF(ISNUMBER(D8),IF(D8=SUM(D9:D57),"p","f"),"-")</f>
        <v>-</v>
      </c>
      <c r="E58" s="0" t="str">
        <f aca="false">IF(ISNUMBER(E8),IF(E8=SUM(E9:E57),"p","f"),"-")</f>
        <v>p</v>
      </c>
      <c r="F58" s="0" t="str">
        <f aca="false">IF(ISNUMBER(F8),IF(F8=SUM(F9:F57),"p","f"),"-")</f>
        <v>p</v>
      </c>
      <c r="G58" s="0" t="str">
        <f aca="false">IF(ISNUMBER(G8),IF(G8=SUM(G9:G57),"p","f"),"-")</f>
        <v>p</v>
      </c>
      <c r="H58" s="0" t="str">
        <f aca="false">IF(ISNUMBER(H8),IF(H8=SUM(H9:H57),"p","f"),"-")</f>
        <v>p</v>
      </c>
      <c r="I58" s="0" t="str">
        <f aca="false">IF(ISNUMBER(I8),IF(I8=SUM(I9:I57),"p","f"),"-")</f>
        <v>p</v>
      </c>
      <c r="J58" s="0" t="str">
        <f aca="false">IF(ISNUMBER(J8),IF(J8=SUM(J9:J57),"p","f"),"-")</f>
        <v>p</v>
      </c>
      <c r="K58" s="0" t="str">
        <f aca="false">IF(ISNUMBER(K8),IF(K8=SUM(K9:K57),"p","f"),"-")</f>
        <v>p</v>
      </c>
      <c r="L58" s="0" t="str">
        <f aca="false">IF(ISNUMBER(L8),IF(L8=SUM(L9:L57),"p","f"),"-")</f>
        <v>-</v>
      </c>
    </row>
  </sheetData>
  <mergeCells count="6">
    <mergeCell ref="A1:L1"/>
    <mergeCell ref="A5:A7"/>
    <mergeCell ref="B5:B7"/>
    <mergeCell ref="C5:L5"/>
    <mergeCell ref="C6:H6"/>
    <mergeCell ref="I6:L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8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L8" activeCellId="1" sqref="B6:D12 L8"/>
    </sheetView>
  </sheetViews>
  <sheetFormatPr defaultRowHeight="15" zeroHeight="false" outlineLevelRow="0" outlineLevelCol="0"/>
  <cols>
    <col collapsed="false" customWidth="true" hidden="false" outlineLevel="0" max="1" min="1" style="0" width="17.71"/>
    <col collapsed="false" customWidth="true" hidden="false" outlineLevel="0" max="2" min="2" style="0" width="11.14"/>
    <col collapsed="false" customWidth="true" hidden="false" outlineLevel="0" max="12" min="3" style="0" width="8.71"/>
    <col collapsed="false" customWidth="true" hidden="false" outlineLevel="0" max="1025" min="13" style="0" width="11.57"/>
  </cols>
  <sheetData>
    <row r="1" customFormat="false" ht="23.85" hidden="false" customHeight="true" outlineLevel="0" collapsed="false">
      <c r="A1" s="1" t="s">
        <v>384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5" customFormat="false" ht="12.75" hidden="false" customHeight="true" outlineLevel="0" collapsed="false">
      <c r="A5" s="2" t="s">
        <v>385</v>
      </c>
      <c r="B5" s="2" t="s">
        <v>370</v>
      </c>
      <c r="C5" s="5" t="s">
        <v>371</v>
      </c>
      <c r="D5" s="5"/>
      <c r="E5" s="5"/>
      <c r="F5" s="5"/>
      <c r="G5" s="5"/>
      <c r="H5" s="5"/>
      <c r="I5" s="5"/>
      <c r="J5" s="5"/>
      <c r="K5" s="5"/>
      <c r="L5" s="5"/>
    </row>
    <row r="6" customFormat="false" ht="13.8" hidden="false" customHeight="false" outlineLevel="0" collapsed="false">
      <c r="A6" s="2"/>
      <c r="B6" s="2"/>
      <c r="C6" s="16" t="s">
        <v>372</v>
      </c>
      <c r="D6" s="16"/>
      <c r="E6" s="16"/>
      <c r="F6" s="16"/>
      <c r="G6" s="16"/>
      <c r="H6" s="16"/>
      <c r="I6" s="16" t="s">
        <v>373</v>
      </c>
      <c r="J6" s="16"/>
      <c r="K6" s="16"/>
      <c r="L6" s="16"/>
    </row>
    <row r="7" customFormat="false" ht="13.8" hidden="false" customHeight="false" outlineLevel="0" collapsed="false">
      <c r="A7" s="2"/>
      <c r="B7" s="2"/>
      <c r="C7" s="3" t="s">
        <v>134</v>
      </c>
      <c r="D7" s="3" t="s">
        <v>374</v>
      </c>
      <c r="E7" s="3" t="s">
        <v>375</v>
      </c>
      <c r="F7" s="3" t="s">
        <v>376</v>
      </c>
      <c r="G7" s="3" t="s">
        <v>383</v>
      </c>
      <c r="H7" s="3" t="s">
        <v>378</v>
      </c>
      <c r="I7" s="3" t="s">
        <v>379</v>
      </c>
      <c r="J7" s="3" t="s">
        <v>380</v>
      </c>
      <c r="K7" s="3" t="s">
        <v>381</v>
      </c>
      <c r="L7" s="3" t="s">
        <v>378</v>
      </c>
    </row>
    <row r="8" customFormat="false" ht="13.8" hidden="false" customHeight="false" outlineLevel="0" collapsed="false">
      <c r="A8" s="3" t="s">
        <v>69</v>
      </c>
      <c r="B8" s="3" t="n">
        <v>11201</v>
      </c>
      <c r="C8" s="3" t="n">
        <f aca="false">SUM(D8:H8)</f>
        <v>2140</v>
      </c>
      <c r="D8" s="3" t="n">
        <v>15</v>
      </c>
      <c r="E8" s="3" t="n">
        <v>9</v>
      </c>
      <c r="F8" s="3" t="n">
        <v>1711</v>
      </c>
      <c r="G8" s="3" t="n">
        <v>129</v>
      </c>
      <c r="H8" s="3" t="n">
        <v>276</v>
      </c>
      <c r="I8" s="3" t="n">
        <f aca="false">SUM(J8:L8)</f>
        <v>30</v>
      </c>
      <c r="J8" s="3" t="n">
        <v>26</v>
      </c>
      <c r="K8" s="3" t="n">
        <v>4</v>
      </c>
      <c r="L8" s="3" t="s">
        <v>74</v>
      </c>
    </row>
    <row r="9" customFormat="false" ht="13.8" hidden="false" customHeight="false" outlineLevel="0" collapsed="false">
      <c r="A9" s="3" t="s">
        <v>8</v>
      </c>
      <c r="B9" s="3" t="n">
        <v>52</v>
      </c>
      <c r="C9" s="3" t="n">
        <f aca="false">SUM(D9:H9)</f>
        <v>10</v>
      </c>
      <c r="D9" s="3" t="s">
        <v>74</v>
      </c>
      <c r="E9" s="3" t="s">
        <v>74</v>
      </c>
      <c r="F9" s="3" t="n">
        <v>7</v>
      </c>
      <c r="G9" s="3" t="n">
        <v>1</v>
      </c>
      <c r="H9" s="3" t="n">
        <v>2</v>
      </c>
      <c r="I9" s="3" t="s">
        <v>74</v>
      </c>
      <c r="J9" s="3" t="s">
        <v>74</v>
      </c>
      <c r="K9" s="3" t="s">
        <v>74</v>
      </c>
      <c r="L9" s="3" t="s">
        <v>74</v>
      </c>
    </row>
    <row r="10" customFormat="false" ht="13.8" hidden="false" customHeight="false" outlineLevel="0" collapsed="false">
      <c r="A10" s="3" t="s">
        <v>9</v>
      </c>
      <c r="B10" s="3" t="n">
        <v>170</v>
      </c>
      <c r="C10" s="3" t="n">
        <f aca="false">SUM(D10:H10)</f>
        <v>17</v>
      </c>
      <c r="D10" s="3" t="s">
        <v>74</v>
      </c>
      <c r="E10" s="3" t="s">
        <v>74</v>
      </c>
      <c r="F10" s="3" t="n">
        <v>10</v>
      </c>
      <c r="G10" s="3" t="s">
        <v>74</v>
      </c>
      <c r="H10" s="3" t="n">
        <v>7</v>
      </c>
      <c r="I10" s="3" t="n">
        <f aca="false">SUM(J10:L10)</f>
        <v>1</v>
      </c>
      <c r="J10" s="3" t="n">
        <v>1</v>
      </c>
      <c r="K10" s="3" t="s">
        <v>74</v>
      </c>
      <c r="L10" s="3" t="s">
        <v>74</v>
      </c>
    </row>
    <row r="11" customFormat="false" ht="13.8" hidden="false" customHeight="false" outlineLevel="0" collapsed="false">
      <c r="A11" s="3" t="s">
        <v>10</v>
      </c>
      <c r="B11" s="3" t="n">
        <v>115</v>
      </c>
      <c r="C11" s="3" t="n">
        <f aca="false">SUM(D11:H11)</f>
        <v>32</v>
      </c>
      <c r="D11" s="3" t="n">
        <v>2</v>
      </c>
      <c r="E11" s="3" t="n">
        <v>1</v>
      </c>
      <c r="F11" s="3" t="n">
        <v>29</v>
      </c>
      <c r="G11" s="3" t="s">
        <v>74</v>
      </c>
      <c r="H11" s="3" t="s">
        <v>74</v>
      </c>
      <c r="I11" s="3" t="s">
        <v>74</v>
      </c>
      <c r="J11" s="3" t="s">
        <v>74</v>
      </c>
      <c r="K11" s="3" t="s">
        <v>74</v>
      </c>
      <c r="L11" s="3" t="s">
        <v>74</v>
      </c>
    </row>
    <row r="12" customFormat="false" ht="13.8" hidden="false" customHeight="false" outlineLevel="0" collapsed="false">
      <c r="A12" s="3" t="s">
        <v>11</v>
      </c>
      <c r="B12" s="3" t="n">
        <v>336</v>
      </c>
      <c r="C12" s="3" t="n">
        <f aca="false">SUM(D12:H12)</f>
        <v>52</v>
      </c>
      <c r="D12" s="3" t="s">
        <v>74</v>
      </c>
      <c r="E12" s="3" t="s">
        <v>74</v>
      </c>
      <c r="F12" s="3" t="n">
        <v>45</v>
      </c>
      <c r="G12" s="3" t="n">
        <v>1</v>
      </c>
      <c r="H12" s="3" t="n">
        <v>6</v>
      </c>
      <c r="I12" s="3" t="n">
        <f aca="false">SUM(J12:L12)</f>
        <v>2</v>
      </c>
      <c r="J12" s="3" t="n">
        <v>2</v>
      </c>
      <c r="K12" s="3" t="s">
        <v>74</v>
      </c>
      <c r="L12" s="3" t="s">
        <v>74</v>
      </c>
    </row>
    <row r="13" customFormat="false" ht="13.8" hidden="false" customHeight="false" outlineLevel="0" collapsed="false">
      <c r="A13" s="3" t="s">
        <v>12</v>
      </c>
      <c r="B13" s="3" t="n">
        <v>375</v>
      </c>
      <c r="C13" s="3" t="n">
        <f aca="false">SUM(D13:H13)</f>
        <v>80</v>
      </c>
      <c r="D13" s="3" t="s">
        <v>74</v>
      </c>
      <c r="E13" s="3" t="s">
        <v>74</v>
      </c>
      <c r="F13" s="3" t="n">
        <v>75</v>
      </c>
      <c r="G13" s="3" t="n">
        <v>2</v>
      </c>
      <c r="H13" s="3" t="n">
        <v>3</v>
      </c>
      <c r="I13" s="3" t="s">
        <v>74</v>
      </c>
      <c r="J13" s="3" t="s">
        <v>74</v>
      </c>
      <c r="K13" s="3" t="s">
        <v>74</v>
      </c>
      <c r="L13" s="3" t="s">
        <v>74</v>
      </c>
    </row>
    <row r="14" customFormat="false" ht="13.8" hidden="false" customHeight="false" outlineLevel="0" collapsed="false">
      <c r="A14" s="3" t="s">
        <v>13</v>
      </c>
      <c r="B14" s="3" t="n">
        <v>87</v>
      </c>
      <c r="C14" s="3" t="n">
        <f aca="false">SUM(D14:H14)</f>
        <v>13</v>
      </c>
      <c r="D14" s="3" t="s">
        <v>74</v>
      </c>
      <c r="E14" s="3" t="s">
        <v>74</v>
      </c>
      <c r="F14" s="3" t="n">
        <v>9</v>
      </c>
      <c r="G14" s="3" t="s">
        <v>74</v>
      </c>
      <c r="H14" s="3" t="n">
        <v>4</v>
      </c>
      <c r="I14" s="3" t="s">
        <v>74</v>
      </c>
      <c r="J14" s="3" t="s">
        <v>74</v>
      </c>
      <c r="K14" s="3" t="s">
        <v>74</v>
      </c>
      <c r="L14" s="3" t="s">
        <v>74</v>
      </c>
    </row>
    <row r="15" customFormat="false" ht="13.8" hidden="false" customHeight="false" outlineLevel="0" collapsed="false">
      <c r="A15" s="3" t="s">
        <v>14</v>
      </c>
      <c r="B15" s="3" t="n">
        <v>78</v>
      </c>
      <c r="C15" s="3" t="n">
        <f aca="false">SUM(D15:H15)</f>
        <v>23</v>
      </c>
      <c r="D15" s="3" t="s">
        <v>74</v>
      </c>
      <c r="E15" s="3" t="s">
        <v>74</v>
      </c>
      <c r="F15" s="3" t="n">
        <v>22</v>
      </c>
      <c r="G15" s="3" t="n">
        <v>1</v>
      </c>
      <c r="H15" s="3" t="s">
        <v>74</v>
      </c>
      <c r="I15" s="3" t="s">
        <v>74</v>
      </c>
      <c r="J15" s="3" t="s">
        <v>74</v>
      </c>
      <c r="K15" s="3" t="s">
        <v>74</v>
      </c>
      <c r="L15" s="3" t="s">
        <v>74</v>
      </c>
    </row>
    <row r="16" customFormat="false" ht="13.8" hidden="false" customHeight="false" outlineLevel="0" collapsed="false">
      <c r="A16" s="3" t="s">
        <v>15</v>
      </c>
      <c r="B16" s="3" t="n">
        <v>185</v>
      </c>
      <c r="C16" s="3" t="n">
        <f aca="false">SUM(D16:H16)</f>
        <v>24</v>
      </c>
      <c r="D16" s="3" t="s">
        <v>74</v>
      </c>
      <c r="E16" s="3" t="s">
        <v>74</v>
      </c>
      <c r="F16" s="3" t="n">
        <v>13</v>
      </c>
      <c r="G16" s="3" t="n">
        <v>4</v>
      </c>
      <c r="H16" s="3" t="n">
        <v>7</v>
      </c>
      <c r="I16" s="3" t="s">
        <v>74</v>
      </c>
      <c r="J16" s="3" t="s">
        <v>74</v>
      </c>
      <c r="K16" s="3" t="s">
        <v>74</v>
      </c>
      <c r="L16" s="3" t="s">
        <v>74</v>
      </c>
    </row>
    <row r="17" customFormat="false" ht="13.8" hidden="false" customHeight="false" outlineLevel="0" collapsed="false">
      <c r="A17" s="3" t="s">
        <v>16</v>
      </c>
      <c r="B17" s="3" t="n">
        <v>99</v>
      </c>
      <c r="C17" s="3" t="n">
        <f aca="false">SUM(D17:H17)</f>
        <v>10</v>
      </c>
      <c r="D17" s="3" t="s">
        <v>74</v>
      </c>
      <c r="E17" s="3" t="s">
        <v>74</v>
      </c>
      <c r="F17" s="3" t="n">
        <v>8</v>
      </c>
      <c r="G17" s="3" t="s">
        <v>74</v>
      </c>
      <c r="H17" s="3" t="n">
        <v>2</v>
      </c>
      <c r="I17" s="3" t="s">
        <v>74</v>
      </c>
      <c r="J17" s="3" t="s">
        <v>74</v>
      </c>
      <c r="K17" s="3" t="s">
        <v>74</v>
      </c>
      <c r="L17" s="3" t="s">
        <v>74</v>
      </c>
    </row>
    <row r="18" customFormat="false" ht="13.8" hidden="false" customHeight="false" outlineLevel="0" collapsed="false">
      <c r="A18" s="3" t="s">
        <v>17</v>
      </c>
      <c r="B18" s="3" t="n">
        <v>322</v>
      </c>
      <c r="C18" s="3" t="n">
        <f aca="false">SUM(D18:H18)</f>
        <v>19</v>
      </c>
      <c r="D18" s="3" t="s">
        <v>74</v>
      </c>
      <c r="E18" s="3" t="s">
        <v>74</v>
      </c>
      <c r="F18" s="3" t="n">
        <v>14</v>
      </c>
      <c r="G18" s="3" t="s">
        <v>74</v>
      </c>
      <c r="H18" s="3" t="n">
        <v>5</v>
      </c>
      <c r="I18" s="3" t="s">
        <v>74</v>
      </c>
      <c r="J18" s="3" t="s">
        <v>74</v>
      </c>
      <c r="K18" s="3" t="s">
        <v>74</v>
      </c>
      <c r="L18" s="3" t="s">
        <v>74</v>
      </c>
    </row>
    <row r="19" customFormat="false" ht="13.8" hidden="false" customHeight="false" outlineLevel="0" collapsed="false">
      <c r="A19" s="3" t="s">
        <v>18</v>
      </c>
      <c r="B19" s="3" t="n">
        <v>374</v>
      </c>
      <c r="C19" s="3" t="n">
        <f aca="false">SUM(D19:H19)</f>
        <v>101</v>
      </c>
      <c r="D19" s="3" t="n">
        <v>1</v>
      </c>
      <c r="E19" s="3" t="s">
        <v>74</v>
      </c>
      <c r="F19" s="3" t="n">
        <v>80</v>
      </c>
      <c r="G19" s="3" t="n">
        <v>11</v>
      </c>
      <c r="H19" s="3" t="n">
        <v>9</v>
      </c>
      <c r="I19" s="3" t="n">
        <f aca="false">SUM(J19:L19)</f>
        <v>1</v>
      </c>
      <c r="J19" s="3" t="n">
        <v>1</v>
      </c>
      <c r="K19" s="3" t="s">
        <v>74</v>
      </c>
      <c r="L19" s="3" t="s">
        <v>74</v>
      </c>
    </row>
    <row r="20" customFormat="false" ht="13.8" hidden="false" customHeight="false" outlineLevel="0" collapsed="false">
      <c r="A20" s="3" t="s">
        <v>19</v>
      </c>
      <c r="B20" s="3" t="n">
        <v>198</v>
      </c>
      <c r="C20" s="3" t="n">
        <f aca="false">SUM(D20:H20)</f>
        <v>53</v>
      </c>
      <c r="D20" s="3" t="s">
        <v>74</v>
      </c>
      <c r="E20" s="3" t="s">
        <v>74</v>
      </c>
      <c r="F20" s="3" t="n">
        <v>43</v>
      </c>
      <c r="G20" s="3" t="n">
        <v>4</v>
      </c>
      <c r="H20" s="3" t="n">
        <v>6</v>
      </c>
      <c r="I20" s="3" t="s">
        <v>74</v>
      </c>
      <c r="J20" s="3" t="s">
        <v>74</v>
      </c>
      <c r="K20" s="3" t="s">
        <v>74</v>
      </c>
      <c r="L20" s="3" t="s">
        <v>74</v>
      </c>
    </row>
    <row r="21" customFormat="false" ht="13.8" hidden="false" customHeight="false" outlineLevel="0" collapsed="false">
      <c r="A21" s="3" t="s">
        <v>20</v>
      </c>
      <c r="B21" s="3" t="n">
        <v>6</v>
      </c>
      <c r="C21" s="3" t="n">
        <f aca="false">SUM(D21:H21)</f>
        <v>1</v>
      </c>
      <c r="D21" s="3" t="n">
        <v>1</v>
      </c>
      <c r="E21" s="3" t="s">
        <v>74</v>
      </c>
      <c r="F21" s="3" t="s">
        <v>74</v>
      </c>
      <c r="G21" s="3" t="s">
        <v>74</v>
      </c>
      <c r="H21" s="3" t="s">
        <v>74</v>
      </c>
      <c r="I21" s="3" t="s">
        <v>74</v>
      </c>
      <c r="J21" s="3" t="s">
        <v>74</v>
      </c>
      <c r="K21" s="3" t="s">
        <v>74</v>
      </c>
      <c r="L21" s="3" t="s">
        <v>74</v>
      </c>
    </row>
    <row r="22" customFormat="false" ht="13.8" hidden="false" customHeight="false" outlineLevel="0" collapsed="false">
      <c r="A22" s="3" t="s">
        <v>21</v>
      </c>
      <c r="B22" s="3" t="n">
        <v>694</v>
      </c>
      <c r="C22" s="3" t="n">
        <f aca="false">SUM(D22:H22)</f>
        <v>104</v>
      </c>
      <c r="D22" s="3" t="s">
        <v>74</v>
      </c>
      <c r="E22" s="3" t="s">
        <v>74</v>
      </c>
      <c r="F22" s="3" t="n">
        <v>72</v>
      </c>
      <c r="G22" s="3" t="n">
        <v>8</v>
      </c>
      <c r="H22" s="3" t="n">
        <v>24</v>
      </c>
      <c r="I22" s="3" t="n">
        <f aca="false">SUM(J22:L22)</f>
        <v>1</v>
      </c>
      <c r="J22" s="3" t="n">
        <v>1</v>
      </c>
      <c r="K22" s="3" t="s">
        <v>74</v>
      </c>
      <c r="L22" s="3" t="s">
        <v>74</v>
      </c>
    </row>
    <row r="23" customFormat="false" ht="13.8" hidden="false" customHeight="false" outlineLevel="0" collapsed="false">
      <c r="A23" s="3" t="s">
        <v>22</v>
      </c>
      <c r="B23" s="3" t="n">
        <v>3</v>
      </c>
      <c r="C23" s="3" t="n">
        <f aca="false">SUM(D23:H23)</f>
        <v>0</v>
      </c>
      <c r="D23" s="3" t="s">
        <v>74</v>
      </c>
      <c r="E23" s="3" t="s">
        <v>74</v>
      </c>
      <c r="F23" s="3" t="s">
        <v>74</v>
      </c>
      <c r="G23" s="3" t="s">
        <v>74</v>
      </c>
      <c r="H23" s="3" t="s">
        <v>74</v>
      </c>
      <c r="I23" s="3" t="s">
        <v>74</v>
      </c>
      <c r="J23" s="3" t="s">
        <v>74</v>
      </c>
      <c r="K23" s="3" t="s">
        <v>74</v>
      </c>
      <c r="L23" s="3" t="s">
        <v>74</v>
      </c>
    </row>
    <row r="24" customFormat="false" ht="13.8" hidden="false" customHeight="false" outlineLevel="0" collapsed="false">
      <c r="A24" s="3" t="s">
        <v>23</v>
      </c>
      <c r="B24" s="3" t="n">
        <v>379</v>
      </c>
      <c r="C24" s="3" t="n">
        <f aca="false">SUM(D24:H24)</f>
        <v>50</v>
      </c>
      <c r="D24" s="3" t="s">
        <v>74</v>
      </c>
      <c r="E24" s="3" t="s">
        <v>74</v>
      </c>
      <c r="F24" s="3" t="n">
        <v>39</v>
      </c>
      <c r="G24" s="3" t="n">
        <v>5</v>
      </c>
      <c r="H24" s="3" t="n">
        <v>6</v>
      </c>
      <c r="I24" s="3" t="n">
        <f aca="false">SUM(J24:L24)</f>
        <v>4</v>
      </c>
      <c r="J24" s="3" t="n">
        <v>4</v>
      </c>
      <c r="K24" s="3" t="s">
        <v>74</v>
      </c>
      <c r="L24" s="3" t="s">
        <v>74</v>
      </c>
    </row>
    <row r="25" customFormat="false" ht="13.8" hidden="false" customHeight="false" outlineLevel="0" collapsed="false">
      <c r="A25" s="3" t="s">
        <v>24</v>
      </c>
      <c r="B25" s="3" t="n">
        <v>135</v>
      </c>
      <c r="C25" s="3" t="n">
        <f aca="false">SUM(D25:H25)</f>
        <v>32</v>
      </c>
      <c r="D25" s="3" t="n">
        <v>1</v>
      </c>
      <c r="E25" s="3" t="s">
        <v>74</v>
      </c>
      <c r="F25" s="3" t="n">
        <v>19</v>
      </c>
      <c r="G25" s="3" t="n">
        <v>2</v>
      </c>
      <c r="H25" s="3" t="n">
        <v>10</v>
      </c>
      <c r="I25" s="3" t="s">
        <v>74</v>
      </c>
      <c r="J25" s="3" t="s">
        <v>74</v>
      </c>
      <c r="K25" s="3" t="s">
        <v>74</v>
      </c>
      <c r="L25" s="3" t="s">
        <v>74</v>
      </c>
    </row>
    <row r="26" customFormat="false" ht="13.8" hidden="false" customHeight="false" outlineLevel="0" collapsed="false">
      <c r="A26" s="3" t="s">
        <v>25</v>
      </c>
      <c r="B26" s="3" t="n">
        <v>347</v>
      </c>
      <c r="C26" s="3" t="n">
        <f aca="false">SUM(D26:H26)</f>
        <v>59</v>
      </c>
      <c r="D26" s="3" t="s">
        <v>74</v>
      </c>
      <c r="E26" s="3" t="n">
        <v>2</v>
      </c>
      <c r="F26" s="3" t="n">
        <v>50</v>
      </c>
      <c r="G26" s="3" t="n">
        <v>5</v>
      </c>
      <c r="H26" s="3" t="n">
        <v>2</v>
      </c>
      <c r="I26" s="3" t="s">
        <v>74</v>
      </c>
      <c r="J26" s="3" t="s">
        <v>74</v>
      </c>
      <c r="K26" s="3" t="s">
        <v>74</v>
      </c>
      <c r="L26" s="3" t="s">
        <v>74</v>
      </c>
    </row>
    <row r="27" customFormat="false" ht="13.8" hidden="false" customHeight="false" outlineLevel="0" collapsed="false">
      <c r="A27" s="3" t="s">
        <v>26</v>
      </c>
      <c r="B27" s="3" t="n">
        <v>82</v>
      </c>
      <c r="C27" s="3" t="n">
        <f aca="false">SUM(D27:H27)</f>
        <v>8</v>
      </c>
      <c r="D27" s="3" t="s">
        <v>74</v>
      </c>
      <c r="E27" s="3" t="s">
        <v>74</v>
      </c>
      <c r="F27" s="3" t="n">
        <v>8</v>
      </c>
      <c r="G27" s="3" t="s">
        <v>74</v>
      </c>
      <c r="H27" s="3" t="s">
        <v>74</v>
      </c>
      <c r="I27" s="3" t="s">
        <v>74</v>
      </c>
      <c r="J27" s="3" t="s">
        <v>74</v>
      </c>
      <c r="K27" s="3" t="s">
        <v>74</v>
      </c>
      <c r="L27" s="3" t="s">
        <v>74</v>
      </c>
    </row>
    <row r="28" customFormat="false" ht="13.8" hidden="false" customHeight="false" outlineLevel="0" collapsed="false">
      <c r="A28" s="3" t="s">
        <v>27</v>
      </c>
      <c r="B28" s="3" t="n">
        <v>318</v>
      </c>
      <c r="C28" s="3" t="n">
        <f aca="false">SUM(D28:H28)</f>
        <v>67</v>
      </c>
      <c r="D28" s="3" t="s">
        <v>74</v>
      </c>
      <c r="E28" s="3" t="s">
        <v>74</v>
      </c>
      <c r="F28" s="3" t="n">
        <v>53</v>
      </c>
      <c r="G28" s="3" t="n">
        <v>4</v>
      </c>
      <c r="H28" s="3" t="n">
        <v>10</v>
      </c>
      <c r="I28" s="3" t="s">
        <v>74</v>
      </c>
      <c r="J28" s="3" t="s">
        <v>74</v>
      </c>
      <c r="K28" s="3" t="s">
        <v>74</v>
      </c>
      <c r="L28" s="3" t="s">
        <v>74</v>
      </c>
    </row>
    <row r="29" customFormat="false" ht="13.8" hidden="false" customHeight="false" outlineLevel="0" collapsed="false">
      <c r="A29" s="3" t="s">
        <v>28</v>
      </c>
      <c r="B29" s="3" t="n">
        <v>152</v>
      </c>
      <c r="C29" s="3" t="n">
        <f aca="false">SUM(D29:H29)</f>
        <v>26</v>
      </c>
      <c r="D29" s="3" t="s">
        <v>74</v>
      </c>
      <c r="E29" s="3" t="s">
        <v>74</v>
      </c>
      <c r="F29" s="3" t="n">
        <v>23</v>
      </c>
      <c r="G29" s="3" t="n">
        <v>2</v>
      </c>
      <c r="H29" s="3" t="n">
        <v>1</v>
      </c>
      <c r="I29" s="3" t="s">
        <v>74</v>
      </c>
      <c r="J29" s="3" t="s">
        <v>74</v>
      </c>
      <c r="K29" s="3" t="s">
        <v>74</v>
      </c>
      <c r="L29" s="3" t="s">
        <v>74</v>
      </c>
    </row>
    <row r="30" customFormat="false" ht="13.8" hidden="false" customHeight="false" outlineLevel="0" collapsed="false">
      <c r="A30" s="3" t="s">
        <v>29</v>
      </c>
      <c r="B30" s="3" t="n">
        <v>323</v>
      </c>
      <c r="C30" s="3" t="n">
        <f aca="false">SUM(D30:H30)</f>
        <v>27</v>
      </c>
      <c r="D30" s="3" t="s">
        <v>74</v>
      </c>
      <c r="E30" s="3" t="s">
        <v>74</v>
      </c>
      <c r="F30" s="3" t="n">
        <v>26</v>
      </c>
      <c r="G30" s="3" t="s">
        <v>74</v>
      </c>
      <c r="H30" s="3" t="n">
        <v>1</v>
      </c>
      <c r="I30" s="3" t="s">
        <v>74</v>
      </c>
      <c r="J30" s="3" t="s">
        <v>74</v>
      </c>
      <c r="K30" s="3" t="s">
        <v>74</v>
      </c>
      <c r="L30" s="3" t="s">
        <v>74</v>
      </c>
    </row>
    <row r="31" customFormat="false" ht="13.8" hidden="false" customHeight="false" outlineLevel="0" collapsed="false">
      <c r="A31" s="3" t="s">
        <v>30</v>
      </c>
      <c r="B31" s="3" t="n">
        <v>191</v>
      </c>
      <c r="C31" s="3" t="n">
        <f aca="false">SUM(D31:H31)</f>
        <v>35</v>
      </c>
      <c r="D31" s="3" t="s">
        <v>74</v>
      </c>
      <c r="E31" s="3" t="s">
        <v>74</v>
      </c>
      <c r="F31" s="3" t="n">
        <v>31</v>
      </c>
      <c r="G31" s="3" t="n">
        <v>1</v>
      </c>
      <c r="H31" s="3" t="n">
        <v>3</v>
      </c>
      <c r="I31" s="3" t="s">
        <v>74</v>
      </c>
      <c r="J31" s="3" t="s">
        <v>74</v>
      </c>
      <c r="K31" s="3" t="s">
        <v>74</v>
      </c>
      <c r="L31" s="3" t="s">
        <v>74</v>
      </c>
    </row>
    <row r="32" customFormat="false" ht="13.8" hidden="false" customHeight="false" outlineLevel="0" collapsed="false">
      <c r="A32" s="3" t="s">
        <v>31</v>
      </c>
      <c r="B32" s="3" t="n">
        <v>138</v>
      </c>
      <c r="C32" s="3" t="n">
        <f aca="false">SUM(D32:H32)</f>
        <v>24</v>
      </c>
      <c r="D32" s="3" t="s">
        <v>74</v>
      </c>
      <c r="E32" s="3" t="n">
        <v>1</v>
      </c>
      <c r="F32" s="3" t="n">
        <v>15</v>
      </c>
      <c r="G32" s="3" t="s">
        <v>74</v>
      </c>
      <c r="H32" s="3" t="n">
        <v>8</v>
      </c>
      <c r="I32" s="3" t="s">
        <v>74</v>
      </c>
      <c r="J32" s="3" t="s">
        <v>74</v>
      </c>
      <c r="K32" s="3" t="s">
        <v>74</v>
      </c>
      <c r="L32" s="3" t="s">
        <v>74</v>
      </c>
    </row>
    <row r="33" customFormat="false" ht="13.8" hidden="false" customHeight="false" outlineLevel="0" collapsed="false">
      <c r="A33" s="3" t="s">
        <v>32</v>
      </c>
      <c r="B33" s="3" t="n">
        <v>283</v>
      </c>
      <c r="C33" s="3" t="n">
        <f aca="false">SUM(D33:H33)</f>
        <v>32</v>
      </c>
      <c r="D33" s="3" t="s">
        <v>74</v>
      </c>
      <c r="E33" s="3" t="s">
        <v>74</v>
      </c>
      <c r="F33" s="3" t="n">
        <v>30</v>
      </c>
      <c r="G33" s="3" t="n">
        <v>2</v>
      </c>
      <c r="H33" s="3" t="s">
        <v>74</v>
      </c>
      <c r="I33" s="3" t="n">
        <f aca="false">SUM(J33:L33)</f>
        <v>2</v>
      </c>
      <c r="J33" s="3" t="n">
        <v>2</v>
      </c>
      <c r="K33" s="3" t="s">
        <v>74</v>
      </c>
      <c r="L33" s="3" t="s">
        <v>74</v>
      </c>
    </row>
    <row r="34" customFormat="false" ht="13.8" hidden="false" customHeight="false" outlineLevel="0" collapsed="false">
      <c r="A34" s="3" t="s">
        <v>33</v>
      </c>
      <c r="B34" s="3" t="n">
        <v>297</v>
      </c>
      <c r="C34" s="3" t="n">
        <f aca="false">SUM(D34:H34)</f>
        <v>50</v>
      </c>
      <c r="D34" s="3" t="s">
        <v>74</v>
      </c>
      <c r="E34" s="3" t="s">
        <v>74</v>
      </c>
      <c r="F34" s="3" t="n">
        <v>40</v>
      </c>
      <c r="G34" s="3" t="n">
        <v>3</v>
      </c>
      <c r="H34" s="3" t="n">
        <v>7</v>
      </c>
      <c r="I34" s="3" t="n">
        <f aca="false">SUM(J34:L34)</f>
        <v>1</v>
      </c>
      <c r="J34" s="3" t="s">
        <v>74</v>
      </c>
      <c r="K34" s="3" t="n">
        <v>1</v>
      </c>
      <c r="L34" s="3" t="s">
        <v>74</v>
      </c>
    </row>
    <row r="35" customFormat="false" ht="13.8" hidden="false" customHeight="false" outlineLevel="0" collapsed="false">
      <c r="A35" s="3" t="s">
        <v>34</v>
      </c>
      <c r="B35" s="3" t="n">
        <v>326</v>
      </c>
      <c r="C35" s="3" t="n">
        <f aca="false">SUM(D35:H35)</f>
        <v>80</v>
      </c>
      <c r="D35" s="3" t="n">
        <v>3</v>
      </c>
      <c r="E35" s="3" t="s">
        <v>74</v>
      </c>
      <c r="F35" s="3" t="n">
        <v>65</v>
      </c>
      <c r="G35" s="3" t="n">
        <v>5</v>
      </c>
      <c r="H35" s="3" t="n">
        <v>7</v>
      </c>
      <c r="I35" s="3" t="s">
        <v>74</v>
      </c>
      <c r="J35" s="3" t="s">
        <v>74</v>
      </c>
      <c r="K35" s="3" t="s">
        <v>74</v>
      </c>
      <c r="L35" s="3" t="s">
        <v>74</v>
      </c>
    </row>
    <row r="36" customFormat="false" ht="13.8" hidden="false" customHeight="false" outlineLevel="0" collapsed="false">
      <c r="A36" s="3" t="s">
        <v>35</v>
      </c>
      <c r="B36" s="3" t="n">
        <v>91</v>
      </c>
      <c r="C36" s="3" t="n">
        <f aca="false">SUM(D36:H36)</f>
        <v>14</v>
      </c>
      <c r="D36" s="3" t="s">
        <v>74</v>
      </c>
      <c r="E36" s="3" t="s">
        <v>74</v>
      </c>
      <c r="F36" s="3" t="n">
        <v>10</v>
      </c>
      <c r="G36" s="3" t="s">
        <v>74</v>
      </c>
      <c r="H36" s="3" t="n">
        <v>4</v>
      </c>
      <c r="I36" s="3" t="s">
        <v>74</v>
      </c>
      <c r="J36" s="3" t="s">
        <v>74</v>
      </c>
      <c r="K36" s="3" t="s">
        <v>74</v>
      </c>
      <c r="L36" s="3" t="s">
        <v>74</v>
      </c>
    </row>
    <row r="37" customFormat="false" ht="13.8" hidden="false" customHeight="false" outlineLevel="0" collapsed="false">
      <c r="A37" s="3" t="s">
        <v>36</v>
      </c>
      <c r="B37" s="3" t="n">
        <v>100</v>
      </c>
      <c r="C37" s="3" t="n">
        <f aca="false">SUM(D37:H37)</f>
        <v>13</v>
      </c>
      <c r="D37" s="3" t="s">
        <v>74</v>
      </c>
      <c r="E37" s="3" t="s">
        <v>74</v>
      </c>
      <c r="F37" s="3" t="n">
        <v>10</v>
      </c>
      <c r="G37" s="3" t="n">
        <v>3</v>
      </c>
      <c r="H37" s="3" t="s">
        <v>74</v>
      </c>
      <c r="I37" s="3" t="s">
        <v>74</v>
      </c>
      <c r="J37" s="3" t="s">
        <v>74</v>
      </c>
      <c r="K37" s="3" t="s">
        <v>74</v>
      </c>
      <c r="L37" s="3" t="s">
        <v>74</v>
      </c>
    </row>
    <row r="38" customFormat="false" ht="13.8" hidden="false" customHeight="false" outlineLevel="0" collapsed="false">
      <c r="A38" s="3" t="s">
        <v>37</v>
      </c>
      <c r="B38" s="3" t="n">
        <v>368</v>
      </c>
      <c r="C38" s="3" t="n">
        <f aca="false">SUM(D38:H38)</f>
        <v>76</v>
      </c>
      <c r="D38" s="3" t="s">
        <v>74</v>
      </c>
      <c r="E38" s="3" t="s">
        <v>74</v>
      </c>
      <c r="F38" s="3" t="n">
        <v>60</v>
      </c>
      <c r="G38" s="3" t="n">
        <v>5</v>
      </c>
      <c r="H38" s="3" t="n">
        <v>11</v>
      </c>
      <c r="I38" s="3" t="s">
        <v>74</v>
      </c>
      <c r="J38" s="3" t="s">
        <v>74</v>
      </c>
      <c r="K38" s="3" t="s">
        <v>74</v>
      </c>
      <c r="L38" s="3" t="s">
        <v>74</v>
      </c>
    </row>
    <row r="39" customFormat="false" ht="13.8" hidden="false" customHeight="false" outlineLevel="0" collapsed="false">
      <c r="A39" s="3" t="s">
        <v>38</v>
      </c>
      <c r="B39" s="3" t="n">
        <v>228</v>
      </c>
      <c r="C39" s="3" t="n">
        <f aca="false">SUM(D39:H39)</f>
        <v>35</v>
      </c>
      <c r="D39" s="3" t="n">
        <v>2</v>
      </c>
      <c r="E39" s="3" t="s">
        <v>74</v>
      </c>
      <c r="F39" s="3" t="n">
        <v>25</v>
      </c>
      <c r="G39" s="3" t="n">
        <v>1</v>
      </c>
      <c r="H39" s="3" t="n">
        <v>7</v>
      </c>
      <c r="I39" s="3" t="n">
        <f aca="false">SUM(J39:L39)</f>
        <v>3</v>
      </c>
      <c r="J39" s="3" t="s">
        <v>74</v>
      </c>
      <c r="K39" s="3" t="n">
        <v>3</v>
      </c>
      <c r="L39" s="3" t="s">
        <v>74</v>
      </c>
    </row>
    <row r="40" customFormat="false" ht="13.8" hidden="false" customHeight="false" outlineLevel="0" collapsed="false">
      <c r="A40" s="3" t="s">
        <v>39</v>
      </c>
      <c r="B40" s="3" t="n">
        <v>683</v>
      </c>
      <c r="C40" s="3" t="n">
        <f aca="false">SUM(D40:H40)</f>
        <v>132</v>
      </c>
      <c r="D40" s="3" t="s">
        <v>74</v>
      </c>
      <c r="E40" s="3" t="s">
        <v>74</v>
      </c>
      <c r="F40" s="3" t="n">
        <v>116</v>
      </c>
      <c r="G40" s="3" t="n">
        <v>1</v>
      </c>
      <c r="H40" s="3" t="n">
        <v>15</v>
      </c>
      <c r="I40" s="3" t="s">
        <v>74</v>
      </c>
      <c r="J40" s="3" t="s">
        <v>74</v>
      </c>
      <c r="K40" s="3" t="s">
        <v>74</v>
      </c>
      <c r="L40" s="3" t="s">
        <v>74</v>
      </c>
    </row>
    <row r="41" customFormat="false" ht="13.8" hidden="false" customHeight="false" outlineLevel="0" collapsed="false">
      <c r="A41" s="3" t="s">
        <v>40</v>
      </c>
      <c r="B41" s="3" t="n">
        <v>145</v>
      </c>
      <c r="C41" s="3" t="n">
        <f aca="false">SUM(D41:H41)</f>
        <v>22</v>
      </c>
      <c r="D41" s="3" t="s">
        <v>74</v>
      </c>
      <c r="E41" s="3" t="s">
        <v>74</v>
      </c>
      <c r="F41" s="3" t="n">
        <v>18</v>
      </c>
      <c r="G41" s="3" t="n">
        <v>4</v>
      </c>
      <c r="H41" s="3" t="s">
        <v>74</v>
      </c>
      <c r="I41" s="3" t="n">
        <f aca="false">SUM(J41:L41)</f>
        <v>2</v>
      </c>
      <c r="J41" s="3" t="n">
        <v>2</v>
      </c>
      <c r="K41" s="3" t="s">
        <v>74</v>
      </c>
      <c r="L41" s="3" t="s">
        <v>74</v>
      </c>
    </row>
    <row r="42" customFormat="false" ht="13.8" hidden="false" customHeight="false" outlineLevel="0" collapsed="false">
      <c r="A42" s="3" t="s">
        <v>41</v>
      </c>
      <c r="B42" s="3" t="n">
        <v>34</v>
      </c>
      <c r="C42" s="3" t="n">
        <f aca="false">SUM(D42:H42)</f>
        <v>3</v>
      </c>
      <c r="D42" s="3" t="s">
        <v>74</v>
      </c>
      <c r="E42" s="3" t="n">
        <v>1</v>
      </c>
      <c r="F42" s="3" t="n">
        <v>1</v>
      </c>
      <c r="G42" s="3" t="n">
        <v>1</v>
      </c>
      <c r="H42" s="3" t="s">
        <v>74</v>
      </c>
      <c r="I42" s="3" t="s">
        <v>74</v>
      </c>
      <c r="J42" s="3" t="s">
        <v>74</v>
      </c>
      <c r="K42" s="3" t="s">
        <v>74</v>
      </c>
      <c r="L42" s="3" t="s">
        <v>74</v>
      </c>
    </row>
    <row r="43" customFormat="false" ht="13.8" hidden="false" customHeight="false" outlineLevel="0" collapsed="false">
      <c r="A43" s="3" t="s">
        <v>42</v>
      </c>
      <c r="B43" s="3" t="n">
        <v>97</v>
      </c>
      <c r="C43" s="3" t="n">
        <f aca="false">SUM(D43:H43)</f>
        <v>40</v>
      </c>
      <c r="D43" s="3" t="n">
        <v>1</v>
      </c>
      <c r="E43" s="3" t="n">
        <v>1</v>
      </c>
      <c r="F43" s="3" t="n">
        <v>33</v>
      </c>
      <c r="G43" s="3" t="n">
        <v>2</v>
      </c>
      <c r="H43" s="3" t="n">
        <v>3</v>
      </c>
      <c r="I43" s="3" t="s">
        <v>74</v>
      </c>
      <c r="J43" s="3" t="s">
        <v>74</v>
      </c>
      <c r="K43" s="3" t="s">
        <v>74</v>
      </c>
      <c r="L43" s="3" t="s">
        <v>74</v>
      </c>
    </row>
    <row r="44" customFormat="false" ht="13.8" hidden="false" customHeight="false" outlineLevel="0" collapsed="false">
      <c r="A44" s="3" t="s">
        <v>43</v>
      </c>
      <c r="B44" s="3" t="n">
        <v>211</v>
      </c>
      <c r="C44" s="3" t="n">
        <f aca="false">SUM(D44:H44)</f>
        <v>31</v>
      </c>
      <c r="D44" s="3" t="s">
        <v>74</v>
      </c>
      <c r="E44" s="3" t="s">
        <v>74</v>
      </c>
      <c r="F44" s="3" t="n">
        <v>26</v>
      </c>
      <c r="G44" s="3" t="n">
        <v>2</v>
      </c>
      <c r="H44" s="3" t="n">
        <v>3</v>
      </c>
      <c r="I44" s="3" t="s">
        <v>74</v>
      </c>
      <c r="J44" s="3" t="s">
        <v>74</v>
      </c>
      <c r="K44" s="3" t="s">
        <v>74</v>
      </c>
      <c r="L44" s="3" t="s">
        <v>74</v>
      </c>
    </row>
    <row r="45" customFormat="false" ht="13.8" hidden="false" customHeight="false" outlineLevel="0" collapsed="false">
      <c r="A45" s="3" t="s">
        <v>44</v>
      </c>
      <c r="B45" s="3" t="n">
        <v>274</v>
      </c>
      <c r="C45" s="3" t="n">
        <f aca="false">SUM(D45:H45)</f>
        <v>76</v>
      </c>
      <c r="D45" s="3" t="s">
        <v>74</v>
      </c>
      <c r="E45" s="3" t="s">
        <v>74</v>
      </c>
      <c r="F45" s="3" t="n">
        <v>50</v>
      </c>
      <c r="G45" s="3" t="n">
        <v>1</v>
      </c>
      <c r="H45" s="3" t="n">
        <v>25</v>
      </c>
      <c r="I45" s="3" t="s">
        <v>74</v>
      </c>
      <c r="J45" s="3" t="s">
        <v>74</v>
      </c>
      <c r="K45" s="3" t="s">
        <v>74</v>
      </c>
      <c r="L45" s="3" t="s">
        <v>74</v>
      </c>
    </row>
    <row r="46" customFormat="false" ht="13.8" hidden="false" customHeight="false" outlineLevel="0" collapsed="false">
      <c r="A46" s="3" t="s">
        <v>45</v>
      </c>
      <c r="B46" s="3" t="n">
        <v>160</v>
      </c>
      <c r="C46" s="3" t="n">
        <f aca="false">SUM(D46:H46)</f>
        <v>25</v>
      </c>
      <c r="D46" s="3" t="s">
        <v>74</v>
      </c>
      <c r="E46" s="3" t="s">
        <v>74</v>
      </c>
      <c r="F46" s="3" t="n">
        <v>21</v>
      </c>
      <c r="G46" s="3" t="n">
        <v>1</v>
      </c>
      <c r="H46" s="3" t="n">
        <v>3</v>
      </c>
      <c r="I46" s="3" t="s">
        <v>74</v>
      </c>
      <c r="J46" s="3" t="s">
        <v>74</v>
      </c>
      <c r="K46" s="3" t="s">
        <v>74</v>
      </c>
      <c r="L46" s="3" t="s">
        <v>74</v>
      </c>
    </row>
    <row r="47" customFormat="false" ht="13.8" hidden="false" customHeight="false" outlineLevel="0" collapsed="false">
      <c r="A47" s="3" t="s">
        <v>46</v>
      </c>
      <c r="B47" s="3" t="n">
        <v>215</v>
      </c>
      <c r="C47" s="3" t="n">
        <f aca="false">SUM(D47:H47)</f>
        <v>89</v>
      </c>
      <c r="D47" s="3" t="n">
        <v>2</v>
      </c>
      <c r="E47" s="3" t="s">
        <v>74</v>
      </c>
      <c r="F47" s="3" t="n">
        <v>75</v>
      </c>
      <c r="G47" s="3" t="n">
        <v>3</v>
      </c>
      <c r="H47" s="3" t="n">
        <v>9</v>
      </c>
      <c r="I47" s="3" t="s">
        <v>74</v>
      </c>
      <c r="J47" s="3" t="s">
        <v>74</v>
      </c>
      <c r="K47" s="3" t="s">
        <v>74</v>
      </c>
      <c r="L47" s="3" t="s">
        <v>74</v>
      </c>
    </row>
    <row r="48" customFormat="false" ht="13.8" hidden="false" customHeight="false" outlineLevel="0" collapsed="false">
      <c r="A48" s="3" t="s">
        <v>47</v>
      </c>
      <c r="B48" s="3" t="n">
        <v>191</v>
      </c>
      <c r="C48" s="3" t="n">
        <f aca="false">SUM(D48:H48)</f>
        <v>57</v>
      </c>
      <c r="D48" s="3" t="n">
        <v>1</v>
      </c>
      <c r="E48" s="3" t="n">
        <v>2</v>
      </c>
      <c r="F48" s="3" t="n">
        <v>51</v>
      </c>
      <c r="G48" s="3" t="s">
        <v>74</v>
      </c>
      <c r="H48" s="3" t="n">
        <v>3</v>
      </c>
      <c r="I48" s="3" t="s">
        <v>74</v>
      </c>
      <c r="J48" s="3" t="s">
        <v>74</v>
      </c>
      <c r="K48" s="3" t="s">
        <v>74</v>
      </c>
      <c r="L48" s="3" t="s">
        <v>74</v>
      </c>
    </row>
    <row r="49" customFormat="false" ht="13.8" hidden="false" customHeight="false" outlineLevel="0" collapsed="false">
      <c r="A49" s="3" t="s">
        <v>48</v>
      </c>
      <c r="B49" s="3" t="n">
        <v>247</v>
      </c>
      <c r="C49" s="3" t="n">
        <f aca="false">SUM(D49:H49)</f>
        <v>44</v>
      </c>
      <c r="D49" s="3" t="s">
        <v>74</v>
      </c>
      <c r="E49" s="3" t="s">
        <v>74</v>
      </c>
      <c r="F49" s="3" t="n">
        <v>34</v>
      </c>
      <c r="G49" s="3" t="n">
        <v>3</v>
      </c>
      <c r="H49" s="3" t="n">
        <v>7</v>
      </c>
      <c r="I49" s="3" t="n">
        <f aca="false">SUM(J49:L49)</f>
        <v>8</v>
      </c>
      <c r="J49" s="3" t="n">
        <v>8</v>
      </c>
      <c r="K49" s="3" t="s">
        <v>74</v>
      </c>
      <c r="L49" s="3" t="s">
        <v>74</v>
      </c>
    </row>
    <row r="50" customFormat="false" ht="13.8" hidden="false" customHeight="false" outlineLevel="0" collapsed="false">
      <c r="A50" s="3" t="s">
        <v>49</v>
      </c>
      <c r="B50" s="3" t="n">
        <v>156</v>
      </c>
      <c r="C50" s="3" t="n">
        <f aca="false">SUM(D50:H50)</f>
        <v>24</v>
      </c>
      <c r="D50" s="3" t="s">
        <v>74</v>
      </c>
      <c r="E50" s="3" t="s">
        <v>74</v>
      </c>
      <c r="F50" s="3" t="n">
        <v>20</v>
      </c>
      <c r="G50" s="3" t="s">
        <v>74</v>
      </c>
      <c r="H50" s="3" t="n">
        <v>4</v>
      </c>
      <c r="I50" s="3" t="n">
        <f aca="false">SUM(J50:L50)</f>
        <v>1</v>
      </c>
      <c r="J50" s="3" t="n">
        <v>1</v>
      </c>
      <c r="K50" s="3" t="s">
        <v>74</v>
      </c>
      <c r="L50" s="3" t="s">
        <v>74</v>
      </c>
    </row>
    <row r="51" customFormat="false" ht="13.8" hidden="false" customHeight="false" outlineLevel="0" collapsed="false">
      <c r="A51" s="3" t="s">
        <v>50</v>
      </c>
      <c r="B51" s="3" t="n">
        <v>228</v>
      </c>
      <c r="C51" s="3" t="n">
        <f aca="false">SUM(D51:H51)</f>
        <v>83</v>
      </c>
      <c r="D51" s="3" t="s">
        <v>74</v>
      </c>
      <c r="E51" s="3" t="s">
        <v>74</v>
      </c>
      <c r="F51" s="3" t="n">
        <v>77</v>
      </c>
      <c r="G51" s="3" t="n">
        <v>2</v>
      </c>
      <c r="H51" s="3" t="n">
        <v>4</v>
      </c>
      <c r="I51" s="3" t="s">
        <v>74</v>
      </c>
      <c r="J51" s="3" t="s">
        <v>74</v>
      </c>
      <c r="K51" s="3" t="s">
        <v>74</v>
      </c>
      <c r="L51" s="3" t="s">
        <v>74</v>
      </c>
    </row>
    <row r="52" customFormat="false" ht="13.8" hidden="false" customHeight="false" outlineLevel="0" collapsed="false">
      <c r="A52" s="3" t="s">
        <v>51</v>
      </c>
      <c r="B52" s="3" t="n">
        <v>489</v>
      </c>
      <c r="C52" s="3" t="n">
        <f aca="false">SUM(D52:H52)</f>
        <v>71</v>
      </c>
      <c r="D52" s="3" t="s">
        <v>74</v>
      </c>
      <c r="E52" s="3" t="s">
        <v>74</v>
      </c>
      <c r="F52" s="3" t="n">
        <v>55</v>
      </c>
      <c r="G52" s="3" t="n">
        <v>8</v>
      </c>
      <c r="H52" s="3" t="n">
        <v>8</v>
      </c>
      <c r="I52" s="3" t="s">
        <v>74</v>
      </c>
      <c r="J52" s="3" t="s">
        <v>74</v>
      </c>
      <c r="K52" s="3" t="s">
        <v>74</v>
      </c>
      <c r="L52" s="3" t="s">
        <v>74</v>
      </c>
    </row>
    <row r="53" customFormat="false" ht="13.8" hidden="false" customHeight="false" outlineLevel="0" collapsed="false">
      <c r="A53" s="3" t="s">
        <v>52</v>
      </c>
      <c r="B53" s="3" t="n">
        <v>102</v>
      </c>
      <c r="C53" s="3" t="n">
        <f aca="false">SUM(D53:H53)</f>
        <v>18</v>
      </c>
      <c r="D53" s="3" t="s">
        <v>74</v>
      </c>
      <c r="E53" s="3" t="s">
        <v>74</v>
      </c>
      <c r="F53" s="3" t="n">
        <v>15</v>
      </c>
      <c r="G53" s="3" t="n">
        <v>1</v>
      </c>
      <c r="H53" s="3" t="n">
        <v>2</v>
      </c>
      <c r="I53" s="3" t="s">
        <v>74</v>
      </c>
      <c r="J53" s="3" t="s">
        <v>74</v>
      </c>
      <c r="K53" s="3" t="s">
        <v>74</v>
      </c>
      <c r="L53" s="3" t="s">
        <v>74</v>
      </c>
    </row>
    <row r="54" customFormat="false" ht="13.8" hidden="false" customHeight="false" outlineLevel="0" collapsed="false">
      <c r="A54" s="3" t="s">
        <v>53</v>
      </c>
      <c r="B54" s="3" t="n">
        <v>146</v>
      </c>
      <c r="C54" s="3" t="n">
        <f aca="false">SUM(D54:H54)</f>
        <v>31</v>
      </c>
      <c r="D54" s="3" t="s">
        <v>74</v>
      </c>
      <c r="E54" s="3" t="s">
        <v>74</v>
      </c>
      <c r="F54" s="3" t="n">
        <v>28</v>
      </c>
      <c r="G54" s="3" t="n">
        <v>1</v>
      </c>
      <c r="H54" s="3" t="n">
        <v>2</v>
      </c>
      <c r="I54" s="3" t="s">
        <v>74</v>
      </c>
      <c r="J54" s="3" t="s">
        <v>74</v>
      </c>
      <c r="K54" s="3" t="s">
        <v>74</v>
      </c>
      <c r="L54" s="3" t="s">
        <v>74</v>
      </c>
    </row>
    <row r="55" customFormat="false" ht="13.8" hidden="false" customHeight="false" outlineLevel="0" collapsed="false">
      <c r="A55" s="3" t="s">
        <v>54</v>
      </c>
      <c r="B55" s="3" t="n">
        <v>355</v>
      </c>
      <c r="C55" s="3" t="n">
        <f aca="false">SUM(D55:H55)</f>
        <v>66</v>
      </c>
      <c r="D55" s="3" t="s">
        <v>74</v>
      </c>
      <c r="E55" s="3" t="s">
        <v>74</v>
      </c>
      <c r="F55" s="3" t="n">
        <v>55</v>
      </c>
      <c r="G55" s="3" t="n">
        <v>4</v>
      </c>
      <c r="H55" s="3" t="n">
        <v>7</v>
      </c>
      <c r="I55" s="3" t="n">
        <f aca="false">SUM(J55:L55)</f>
        <v>2</v>
      </c>
      <c r="J55" s="3" t="n">
        <v>2</v>
      </c>
      <c r="K55" s="3" t="s">
        <v>74</v>
      </c>
      <c r="L55" s="3" t="s">
        <v>74</v>
      </c>
    </row>
    <row r="56" customFormat="false" ht="13.8" hidden="false" customHeight="false" outlineLevel="0" collapsed="false">
      <c r="A56" s="3" t="s">
        <v>55</v>
      </c>
      <c r="B56" s="3" t="n">
        <v>109</v>
      </c>
      <c r="C56" s="3" t="n">
        <f aca="false">SUM(D56:H56)</f>
        <v>19</v>
      </c>
      <c r="D56" s="3" t="s">
        <v>74</v>
      </c>
      <c r="E56" s="3" t="s">
        <v>74</v>
      </c>
      <c r="F56" s="3" t="n">
        <v>16</v>
      </c>
      <c r="G56" s="3" t="n">
        <v>1</v>
      </c>
      <c r="H56" s="3" t="n">
        <v>2</v>
      </c>
      <c r="I56" s="3" t="s">
        <v>74</v>
      </c>
      <c r="J56" s="3" t="s">
        <v>74</v>
      </c>
      <c r="K56" s="3" t="s">
        <v>74</v>
      </c>
      <c r="L56" s="3" t="s">
        <v>74</v>
      </c>
    </row>
    <row r="57" customFormat="false" ht="13.8" hidden="false" customHeight="false" outlineLevel="0" collapsed="false">
      <c r="A57" s="3" t="s">
        <v>56</v>
      </c>
      <c r="B57" s="3" t="n">
        <v>507</v>
      </c>
      <c r="C57" s="3" t="n">
        <f aca="false">SUM(D57:H57)</f>
        <v>142</v>
      </c>
      <c r="D57" s="3" t="n">
        <v>1</v>
      </c>
      <c r="E57" s="3" t="n">
        <v>1</v>
      </c>
      <c r="F57" s="3" t="n">
        <v>89</v>
      </c>
      <c r="G57" s="3" t="n">
        <v>24</v>
      </c>
      <c r="H57" s="3" t="n">
        <v>27</v>
      </c>
      <c r="I57" s="3" t="n">
        <f aca="false">SUM(J57:L57)</f>
        <v>2</v>
      </c>
      <c r="J57" s="3" t="n">
        <v>2</v>
      </c>
      <c r="K57" s="3" t="s">
        <v>74</v>
      </c>
      <c r="L57" s="3" t="s">
        <v>74</v>
      </c>
    </row>
    <row r="58" customFormat="false" ht="15" hidden="false" customHeight="false" outlineLevel="0" collapsed="false">
      <c r="B58" s="0" t="str">
        <f aca="false">IF(ISNUMBER(B8),IF(B8=SUM(B9:B57),"p","f"),"-")</f>
        <v>p</v>
      </c>
      <c r="C58" s="0" t="str">
        <f aca="false">IF(ISNUMBER(C8),IF(C8=SUM(C9:C57),"p","f"),"-")</f>
        <v>p</v>
      </c>
      <c r="D58" s="0" t="str">
        <f aca="false">IF(ISNUMBER(D8),IF(D8=SUM(D9:D57),"p","f"),"-")</f>
        <v>p</v>
      </c>
      <c r="E58" s="0" t="str">
        <f aca="false">IF(ISNUMBER(E8),IF(E8=SUM(E9:E57),"p","f"),"-")</f>
        <v>p</v>
      </c>
      <c r="F58" s="0" t="str">
        <f aca="false">IF(ISNUMBER(F8),IF(F8=SUM(F9:F57),"p","f"),"-")</f>
        <v>p</v>
      </c>
      <c r="G58" s="0" t="str">
        <f aca="false">IF(ISNUMBER(G8),IF(G8=SUM(G9:G57),"p","f"),"-")</f>
        <v>p</v>
      </c>
      <c r="H58" s="0" t="str">
        <f aca="false">IF(ISNUMBER(H8),IF(H8=SUM(H9:H57),"p","f"),"-")</f>
        <v>p</v>
      </c>
      <c r="I58" s="0" t="str">
        <f aca="false">IF(ISNUMBER(I8),IF(I8=SUM(I9:I57),"p","f"),"-")</f>
        <v>p</v>
      </c>
      <c r="J58" s="0" t="str">
        <f aca="false">IF(ISNUMBER(J8),IF(J8=SUM(J9:J57),"p","f"),"-")</f>
        <v>p</v>
      </c>
      <c r="K58" s="0" t="str">
        <f aca="false">IF(ISNUMBER(K8),IF(K8=SUM(K9:K57),"p","f"),"-")</f>
        <v>p</v>
      </c>
      <c r="L58" s="0" t="str">
        <f aca="false">IF(ISNUMBER(L8),IF(L8=SUM(L9:L57),"p","f"),"-")</f>
        <v>-</v>
      </c>
    </row>
  </sheetData>
  <mergeCells count="6">
    <mergeCell ref="A1:L1"/>
    <mergeCell ref="A5:A7"/>
    <mergeCell ref="B5:B7"/>
    <mergeCell ref="C5:L5"/>
    <mergeCell ref="C6:H6"/>
    <mergeCell ref="I6:L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8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L8" activeCellId="1" sqref="B6:D12 L8"/>
    </sheetView>
  </sheetViews>
  <sheetFormatPr defaultRowHeight="15" zeroHeight="false" outlineLevelRow="0" outlineLevelCol="0"/>
  <cols>
    <col collapsed="false" customWidth="true" hidden="false" outlineLevel="0" max="1" min="1" style="0" width="17.71"/>
    <col collapsed="false" customWidth="true" hidden="false" outlineLevel="0" max="2" min="2" style="0" width="11.14"/>
    <col collapsed="false" customWidth="true" hidden="false" outlineLevel="0" max="12" min="3" style="0" width="8.71"/>
    <col collapsed="false" customWidth="true" hidden="false" outlineLevel="0" max="1025" min="13" style="0" width="11.57"/>
  </cols>
  <sheetData>
    <row r="1" customFormat="false" ht="23.85" hidden="false" customHeight="true" outlineLevel="0" collapsed="false">
      <c r="A1" s="1" t="s">
        <v>386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5" customFormat="false" ht="12.75" hidden="false" customHeight="true" outlineLevel="0" collapsed="false">
      <c r="A5" s="2" t="s">
        <v>385</v>
      </c>
      <c r="B5" s="2" t="s">
        <v>370</v>
      </c>
      <c r="C5" s="16" t="s">
        <v>371</v>
      </c>
      <c r="D5" s="16"/>
      <c r="E5" s="16"/>
      <c r="F5" s="16"/>
      <c r="G5" s="16"/>
      <c r="H5" s="16"/>
      <c r="I5" s="16"/>
      <c r="J5" s="16"/>
      <c r="K5" s="16"/>
      <c r="L5" s="16"/>
    </row>
    <row r="6" customFormat="false" ht="13.8" hidden="false" customHeight="false" outlineLevel="0" collapsed="false">
      <c r="A6" s="2"/>
      <c r="B6" s="2"/>
      <c r="C6" s="16" t="s">
        <v>372</v>
      </c>
      <c r="D6" s="16"/>
      <c r="E6" s="16"/>
      <c r="F6" s="16"/>
      <c r="G6" s="16"/>
      <c r="H6" s="16"/>
      <c r="I6" s="16" t="s">
        <v>373</v>
      </c>
      <c r="J6" s="16"/>
      <c r="K6" s="16"/>
      <c r="L6" s="16"/>
    </row>
    <row r="7" customFormat="false" ht="13.8" hidden="false" customHeight="false" outlineLevel="0" collapsed="false">
      <c r="A7" s="2"/>
      <c r="B7" s="2"/>
      <c r="C7" s="3" t="s">
        <v>134</v>
      </c>
      <c r="D7" s="3" t="s">
        <v>374</v>
      </c>
      <c r="E7" s="3" t="s">
        <v>375</v>
      </c>
      <c r="F7" s="3" t="s">
        <v>376</v>
      </c>
      <c r="G7" s="3" t="s">
        <v>383</v>
      </c>
      <c r="H7" s="3" t="s">
        <v>378</v>
      </c>
      <c r="I7" s="3" t="s">
        <v>379</v>
      </c>
      <c r="J7" s="3" t="s">
        <v>380</v>
      </c>
      <c r="K7" s="3" t="s">
        <v>381</v>
      </c>
      <c r="L7" s="3" t="s">
        <v>378</v>
      </c>
    </row>
    <row r="8" customFormat="false" ht="13.8" hidden="false" customHeight="false" outlineLevel="0" collapsed="false">
      <c r="A8" s="3" t="s">
        <v>69</v>
      </c>
      <c r="B8" s="3" t="n">
        <v>77419</v>
      </c>
      <c r="C8" s="3" t="n">
        <f aca="false">SUM(D8:H8)</f>
        <v>4510</v>
      </c>
      <c r="D8" s="3" t="n">
        <v>1</v>
      </c>
      <c r="E8" s="3" t="n">
        <v>1</v>
      </c>
      <c r="F8" s="3" t="n">
        <v>3854</v>
      </c>
      <c r="G8" s="3" t="n">
        <v>190</v>
      </c>
      <c r="H8" s="3" t="n">
        <v>464</v>
      </c>
      <c r="I8" s="3" t="n">
        <f aca="false">SUM(J8:L8)</f>
        <v>191</v>
      </c>
      <c r="J8" s="3" t="n">
        <v>149</v>
      </c>
      <c r="K8" s="3" t="n">
        <v>42</v>
      </c>
      <c r="L8" s="3" t="s">
        <v>74</v>
      </c>
    </row>
    <row r="9" customFormat="false" ht="13.8" hidden="false" customHeight="false" outlineLevel="0" collapsed="false">
      <c r="A9" s="3" t="s">
        <v>8</v>
      </c>
      <c r="B9" s="3" t="n">
        <v>2147</v>
      </c>
      <c r="C9" s="3" t="n">
        <f aca="false">SUM(D9:H9)</f>
        <v>89</v>
      </c>
      <c r="D9" s="3" t="s">
        <v>74</v>
      </c>
      <c r="E9" s="3" t="s">
        <v>74</v>
      </c>
      <c r="F9" s="3" t="n">
        <v>70</v>
      </c>
      <c r="G9" s="3" t="n">
        <v>2</v>
      </c>
      <c r="H9" s="3" t="n">
        <v>17</v>
      </c>
      <c r="I9" s="3" t="n">
        <f aca="false">SUM(J9:L9)</f>
        <v>13</v>
      </c>
      <c r="J9" s="3" t="n">
        <v>9</v>
      </c>
      <c r="K9" s="3" t="n">
        <v>4</v>
      </c>
      <c r="L9" s="3" t="s">
        <v>74</v>
      </c>
    </row>
    <row r="10" customFormat="false" ht="13.8" hidden="false" customHeight="false" outlineLevel="0" collapsed="false">
      <c r="A10" s="3" t="s">
        <v>9</v>
      </c>
      <c r="B10" s="3" t="n">
        <v>479</v>
      </c>
      <c r="C10" s="3" t="n">
        <f aca="false">SUM(D10:H10)</f>
        <v>11</v>
      </c>
      <c r="D10" s="3" t="s">
        <v>74</v>
      </c>
      <c r="E10" s="3" t="s">
        <v>74</v>
      </c>
      <c r="F10" s="3" t="n">
        <v>11</v>
      </c>
      <c r="G10" s="3" t="s">
        <v>74</v>
      </c>
      <c r="H10" s="3" t="s">
        <v>74</v>
      </c>
      <c r="I10" s="3" t="n">
        <f aca="false">SUM(J10:L10)</f>
        <v>2</v>
      </c>
      <c r="J10" s="3" t="n">
        <v>2</v>
      </c>
      <c r="K10" s="3" t="s">
        <v>74</v>
      </c>
      <c r="L10" s="3" t="s">
        <v>74</v>
      </c>
    </row>
    <row r="11" customFormat="false" ht="13.8" hidden="false" customHeight="false" outlineLevel="0" collapsed="false">
      <c r="A11" s="3" t="s">
        <v>10</v>
      </c>
      <c r="B11" s="3" t="n">
        <v>4454</v>
      </c>
      <c r="C11" s="3" t="n">
        <f aca="false">SUM(D11:H11)</f>
        <v>325</v>
      </c>
      <c r="D11" s="3" t="n">
        <v>1</v>
      </c>
      <c r="E11" s="3" t="s">
        <v>74</v>
      </c>
      <c r="F11" s="3" t="n">
        <v>119</v>
      </c>
      <c r="G11" s="3" t="n">
        <v>2</v>
      </c>
      <c r="H11" s="3" t="n">
        <v>203</v>
      </c>
      <c r="I11" s="3" t="n">
        <f aca="false">SUM(J11:L11)</f>
        <v>1</v>
      </c>
      <c r="J11" s="3" t="s">
        <v>74</v>
      </c>
      <c r="K11" s="3" t="n">
        <v>1</v>
      </c>
      <c r="L11" s="3" t="s">
        <v>74</v>
      </c>
    </row>
    <row r="12" customFormat="false" ht="13.8" hidden="false" customHeight="false" outlineLevel="0" collapsed="false">
      <c r="A12" s="3" t="s">
        <v>11</v>
      </c>
      <c r="B12" s="3" t="n">
        <v>1521</v>
      </c>
      <c r="C12" s="3" t="n">
        <f aca="false">SUM(D12:H12)</f>
        <v>56</v>
      </c>
      <c r="D12" s="3" t="s">
        <v>74</v>
      </c>
      <c r="E12" s="3" t="s">
        <v>74</v>
      </c>
      <c r="F12" s="3" t="n">
        <v>53</v>
      </c>
      <c r="G12" s="3" t="n">
        <v>1</v>
      </c>
      <c r="H12" s="3" t="n">
        <v>2</v>
      </c>
      <c r="I12" s="3" t="n">
        <f aca="false">SUM(J12:L12)</f>
        <v>12</v>
      </c>
      <c r="J12" s="3" t="n">
        <v>12</v>
      </c>
      <c r="K12" s="3" t="s">
        <v>74</v>
      </c>
      <c r="L12" s="3" t="s">
        <v>74</v>
      </c>
    </row>
    <row r="13" customFormat="false" ht="13.8" hidden="false" customHeight="false" outlineLevel="0" collapsed="false">
      <c r="A13" s="3" t="s">
        <v>12</v>
      </c>
      <c r="B13" s="3" t="n">
        <v>1055</v>
      </c>
      <c r="C13" s="3" t="n">
        <f aca="false">SUM(D13:H13)</f>
        <v>64</v>
      </c>
      <c r="D13" s="3" t="s">
        <v>74</v>
      </c>
      <c r="E13" s="3" t="s">
        <v>74</v>
      </c>
      <c r="F13" s="3" t="n">
        <v>58</v>
      </c>
      <c r="G13" s="3" t="s">
        <v>74</v>
      </c>
      <c r="H13" s="3" t="n">
        <v>6</v>
      </c>
      <c r="I13" s="3" t="s">
        <v>74</v>
      </c>
      <c r="J13" s="3" t="s">
        <v>74</v>
      </c>
      <c r="K13" s="3" t="s">
        <v>74</v>
      </c>
      <c r="L13" s="3" t="s">
        <v>74</v>
      </c>
    </row>
    <row r="14" customFormat="false" ht="13.8" hidden="false" customHeight="false" outlineLevel="0" collapsed="false">
      <c r="A14" s="3" t="s">
        <v>13</v>
      </c>
      <c r="B14" s="3" t="n">
        <v>768</v>
      </c>
      <c r="C14" s="3" t="n">
        <f aca="false">SUM(D14:H14)</f>
        <v>40</v>
      </c>
      <c r="D14" s="3" t="s">
        <v>74</v>
      </c>
      <c r="E14" s="3" t="s">
        <v>74</v>
      </c>
      <c r="F14" s="3" t="n">
        <v>35</v>
      </c>
      <c r="G14" s="3" t="s">
        <v>74</v>
      </c>
      <c r="H14" s="3" t="n">
        <v>5</v>
      </c>
      <c r="I14" s="3" t="s">
        <v>74</v>
      </c>
      <c r="J14" s="3" t="s">
        <v>74</v>
      </c>
      <c r="K14" s="3" t="s">
        <v>74</v>
      </c>
      <c r="L14" s="3" t="s">
        <v>74</v>
      </c>
    </row>
    <row r="15" customFormat="false" ht="13.8" hidden="false" customHeight="false" outlineLevel="0" collapsed="false">
      <c r="A15" s="3" t="s">
        <v>14</v>
      </c>
      <c r="B15" s="3" t="n">
        <v>546</v>
      </c>
      <c r="C15" s="3" t="n">
        <f aca="false">SUM(D15:H15)</f>
        <v>129</v>
      </c>
      <c r="D15" s="3" t="s">
        <v>74</v>
      </c>
      <c r="E15" s="3" t="s">
        <v>74</v>
      </c>
      <c r="F15" s="3" t="n">
        <v>125</v>
      </c>
      <c r="G15" s="3" t="n">
        <v>3</v>
      </c>
      <c r="H15" s="3" t="n">
        <v>1</v>
      </c>
      <c r="I15" s="3" t="s">
        <v>74</v>
      </c>
      <c r="J15" s="3" t="s">
        <v>74</v>
      </c>
      <c r="K15" s="3" t="s">
        <v>74</v>
      </c>
      <c r="L15" s="3" t="s">
        <v>74</v>
      </c>
    </row>
    <row r="16" customFormat="false" ht="13.8" hidden="false" customHeight="false" outlineLevel="0" collapsed="false">
      <c r="A16" s="3" t="s">
        <v>15</v>
      </c>
      <c r="B16" s="3" t="n">
        <v>445</v>
      </c>
      <c r="C16" s="3" t="n">
        <f aca="false">SUM(D16:H16)</f>
        <v>45</v>
      </c>
      <c r="D16" s="3" t="s">
        <v>74</v>
      </c>
      <c r="E16" s="3" t="s">
        <v>74</v>
      </c>
      <c r="F16" s="3" t="n">
        <v>38</v>
      </c>
      <c r="G16" s="3" t="n">
        <v>3</v>
      </c>
      <c r="H16" s="3" t="n">
        <v>4</v>
      </c>
      <c r="I16" s="3" t="s">
        <v>74</v>
      </c>
      <c r="J16" s="3" t="s">
        <v>74</v>
      </c>
      <c r="K16" s="3" t="s">
        <v>74</v>
      </c>
      <c r="L16" s="3" t="s">
        <v>74</v>
      </c>
    </row>
    <row r="17" customFormat="false" ht="13.8" hidden="false" customHeight="false" outlineLevel="0" collapsed="false">
      <c r="A17" s="3" t="s">
        <v>16</v>
      </c>
      <c r="B17" s="3" t="n">
        <v>525</v>
      </c>
      <c r="C17" s="3" t="n">
        <f aca="false">SUM(D17:H17)</f>
        <v>26</v>
      </c>
      <c r="D17" s="3" t="s">
        <v>74</v>
      </c>
      <c r="E17" s="3" t="s">
        <v>74</v>
      </c>
      <c r="F17" s="3" t="n">
        <v>24</v>
      </c>
      <c r="G17" s="3" t="n">
        <v>1</v>
      </c>
      <c r="H17" s="3" t="n">
        <v>1</v>
      </c>
      <c r="I17" s="3" t="s">
        <v>74</v>
      </c>
      <c r="J17" s="3" t="s">
        <v>74</v>
      </c>
      <c r="K17" s="3" t="s">
        <v>74</v>
      </c>
      <c r="L17" s="3" t="s">
        <v>74</v>
      </c>
    </row>
    <row r="18" customFormat="false" ht="13.8" hidden="false" customHeight="false" outlineLevel="0" collapsed="false">
      <c r="A18" s="3" t="s">
        <v>17</v>
      </c>
      <c r="B18" s="3" t="n">
        <v>1636</v>
      </c>
      <c r="C18" s="3" t="n">
        <f aca="false">SUM(D18:H18)</f>
        <v>67</v>
      </c>
      <c r="D18" s="3" t="s">
        <v>74</v>
      </c>
      <c r="E18" s="3" t="s">
        <v>74</v>
      </c>
      <c r="F18" s="3" t="n">
        <v>53</v>
      </c>
      <c r="G18" s="3" t="s">
        <v>74</v>
      </c>
      <c r="H18" s="3" t="n">
        <v>14</v>
      </c>
      <c r="I18" s="3" t="s">
        <v>74</v>
      </c>
      <c r="J18" s="3" t="s">
        <v>74</v>
      </c>
      <c r="K18" s="3" t="s">
        <v>74</v>
      </c>
      <c r="L18" s="3" t="s">
        <v>74</v>
      </c>
    </row>
    <row r="19" customFormat="false" ht="13.8" hidden="false" customHeight="false" outlineLevel="0" collapsed="false">
      <c r="A19" s="3" t="s">
        <v>18</v>
      </c>
      <c r="B19" s="3" t="n">
        <v>1898</v>
      </c>
      <c r="C19" s="3" t="n">
        <f aca="false">SUM(D19:H19)</f>
        <v>80</v>
      </c>
      <c r="D19" s="3" t="s">
        <v>74</v>
      </c>
      <c r="E19" s="3" t="s">
        <v>74</v>
      </c>
      <c r="F19" s="3" t="n">
        <v>75</v>
      </c>
      <c r="G19" s="3" t="n">
        <v>1</v>
      </c>
      <c r="H19" s="3" t="n">
        <v>4</v>
      </c>
      <c r="I19" s="3" t="s">
        <v>74</v>
      </c>
      <c r="J19" s="3" t="s">
        <v>74</v>
      </c>
      <c r="K19" s="3" t="s">
        <v>74</v>
      </c>
      <c r="L19" s="3" t="s">
        <v>74</v>
      </c>
    </row>
    <row r="20" customFormat="false" ht="13.8" hidden="false" customHeight="false" outlineLevel="0" collapsed="false">
      <c r="A20" s="3" t="s">
        <v>19</v>
      </c>
      <c r="B20" s="3" t="n">
        <v>1369</v>
      </c>
      <c r="C20" s="3" t="n">
        <f aca="false">SUM(D20:H20)</f>
        <v>69</v>
      </c>
      <c r="D20" s="3" t="s">
        <v>74</v>
      </c>
      <c r="E20" s="3" t="s">
        <v>74</v>
      </c>
      <c r="F20" s="3" t="n">
        <v>53</v>
      </c>
      <c r="G20" s="3" t="s">
        <v>74</v>
      </c>
      <c r="H20" s="3" t="n">
        <v>16</v>
      </c>
      <c r="I20" s="3" t="s">
        <v>74</v>
      </c>
      <c r="J20" s="3" t="s">
        <v>74</v>
      </c>
      <c r="K20" s="3" t="s">
        <v>74</v>
      </c>
      <c r="L20" s="3" t="s">
        <v>74</v>
      </c>
    </row>
    <row r="21" customFormat="false" ht="13.8" hidden="false" customHeight="false" outlineLevel="0" collapsed="false">
      <c r="A21" s="3" t="s">
        <v>20</v>
      </c>
      <c r="B21" s="3" t="n">
        <v>3303</v>
      </c>
      <c r="C21" s="3" t="n">
        <f aca="false">SUM(D21:H21)</f>
        <v>302</v>
      </c>
      <c r="D21" s="3" t="s">
        <v>74</v>
      </c>
      <c r="E21" s="3" t="s">
        <v>74</v>
      </c>
      <c r="F21" s="3" t="n">
        <v>292</v>
      </c>
      <c r="G21" s="3" t="n">
        <v>8</v>
      </c>
      <c r="H21" s="3" t="n">
        <v>2</v>
      </c>
      <c r="I21" s="3" t="s">
        <v>74</v>
      </c>
      <c r="J21" s="3" t="s">
        <v>74</v>
      </c>
      <c r="K21" s="3" t="s">
        <v>74</v>
      </c>
      <c r="L21" s="3" t="s">
        <v>74</v>
      </c>
    </row>
    <row r="22" customFormat="false" ht="13.8" hidden="false" customHeight="false" outlineLevel="0" collapsed="false">
      <c r="A22" s="3" t="s">
        <v>21</v>
      </c>
      <c r="B22" s="3" t="n">
        <v>3544</v>
      </c>
      <c r="C22" s="3" t="n">
        <f aca="false">SUM(D22:H22)</f>
        <v>157</v>
      </c>
      <c r="D22" s="3" t="s">
        <v>74</v>
      </c>
      <c r="E22" s="3" t="s">
        <v>74</v>
      </c>
      <c r="F22" s="3" t="n">
        <v>150</v>
      </c>
      <c r="G22" s="3" t="n">
        <v>2</v>
      </c>
      <c r="H22" s="3" t="n">
        <v>5</v>
      </c>
      <c r="I22" s="3" t="n">
        <f aca="false">SUM(J22:L22)</f>
        <v>14</v>
      </c>
      <c r="J22" s="3" t="n">
        <v>2</v>
      </c>
      <c r="K22" s="3" t="n">
        <v>12</v>
      </c>
      <c r="L22" s="3" t="s">
        <v>74</v>
      </c>
    </row>
    <row r="23" customFormat="false" ht="13.8" hidden="false" customHeight="false" outlineLevel="0" collapsed="false">
      <c r="A23" s="3" t="s">
        <v>22</v>
      </c>
      <c r="B23" s="3" t="n">
        <v>938</v>
      </c>
      <c r="C23" s="3" t="n">
        <f aca="false">SUM(D23:H23)</f>
        <v>54</v>
      </c>
      <c r="D23" s="3" t="s">
        <v>74</v>
      </c>
      <c r="E23" s="3" t="s">
        <v>74</v>
      </c>
      <c r="F23" s="3" t="n">
        <v>49</v>
      </c>
      <c r="G23" s="3" t="n">
        <v>4</v>
      </c>
      <c r="H23" s="3" t="n">
        <v>1</v>
      </c>
      <c r="I23" s="3" t="n">
        <f aca="false">SUM(J23:L23)</f>
        <v>1</v>
      </c>
      <c r="J23" s="3" t="s">
        <v>74</v>
      </c>
      <c r="K23" s="3" t="n">
        <v>1</v>
      </c>
      <c r="L23" s="3" t="s">
        <v>74</v>
      </c>
    </row>
    <row r="24" customFormat="false" ht="13.8" hidden="false" customHeight="false" outlineLevel="0" collapsed="false">
      <c r="A24" s="3" t="s">
        <v>23</v>
      </c>
      <c r="B24" s="3" t="n">
        <v>1486</v>
      </c>
      <c r="C24" s="3" t="n">
        <f aca="false">SUM(D24:H24)</f>
        <v>141</v>
      </c>
      <c r="D24" s="3" t="s">
        <v>74</v>
      </c>
      <c r="E24" s="3" t="s">
        <v>74</v>
      </c>
      <c r="F24" s="3" t="n">
        <v>85</v>
      </c>
      <c r="G24" s="3" t="n">
        <v>46</v>
      </c>
      <c r="H24" s="3" t="n">
        <v>10</v>
      </c>
      <c r="I24" s="3" t="n">
        <f aca="false">SUM(J24:L24)</f>
        <v>9</v>
      </c>
      <c r="J24" s="3" t="n">
        <v>9</v>
      </c>
      <c r="K24" s="3" t="s">
        <v>74</v>
      </c>
      <c r="L24" s="3" t="s">
        <v>74</v>
      </c>
    </row>
    <row r="25" customFormat="false" ht="13.8" hidden="false" customHeight="false" outlineLevel="0" collapsed="false">
      <c r="A25" s="3" t="s">
        <v>24</v>
      </c>
      <c r="B25" s="3" t="n">
        <v>948</v>
      </c>
      <c r="C25" s="3" t="n">
        <f aca="false">SUM(D25:H25)</f>
        <v>31</v>
      </c>
      <c r="D25" s="3" t="s">
        <v>74</v>
      </c>
      <c r="E25" s="3" t="s">
        <v>74</v>
      </c>
      <c r="F25" s="3" t="n">
        <v>25</v>
      </c>
      <c r="G25" s="3" t="s">
        <v>74</v>
      </c>
      <c r="H25" s="3" t="n">
        <v>6</v>
      </c>
      <c r="I25" s="3" t="s">
        <v>74</v>
      </c>
      <c r="J25" s="3" t="s">
        <v>74</v>
      </c>
      <c r="K25" s="3" t="s">
        <v>74</v>
      </c>
      <c r="L25" s="3" t="s">
        <v>74</v>
      </c>
    </row>
    <row r="26" customFormat="false" ht="13.8" hidden="false" customHeight="false" outlineLevel="0" collapsed="false">
      <c r="A26" s="3" t="s">
        <v>25</v>
      </c>
      <c r="B26" s="3" t="n">
        <v>1918</v>
      </c>
      <c r="C26" s="3" t="n">
        <f aca="false">SUM(D26:H26)</f>
        <v>84</v>
      </c>
      <c r="D26" s="3" t="s">
        <v>74</v>
      </c>
      <c r="E26" s="3" t="s">
        <v>74</v>
      </c>
      <c r="F26" s="3" t="n">
        <v>75</v>
      </c>
      <c r="G26" s="3" t="n">
        <v>5</v>
      </c>
      <c r="H26" s="3" t="n">
        <v>4</v>
      </c>
      <c r="I26" s="3" t="s">
        <v>74</v>
      </c>
      <c r="J26" s="3" t="s">
        <v>74</v>
      </c>
      <c r="K26" s="3" t="s">
        <v>74</v>
      </c>
      <c r="L26" s="3" t="s">
        <v>74</v>
      </c>
    </row>
    <row r="27" customFormat="false" ht="13.8" hidden="false" customHeight="false" outlineLevel="0" collapsed="false">
      <c r="A27" s="3" t="s">
        <v>26</v>
      </c>
      <c r="B27" s="3" t="n">
        <v>2496</v>
      </c>
      <c r="C27" s="3" t="n">
        <f aca="false">SUM(D27:H27)</f>
        <v>57</v>
      </c>
      <c r="D27" s="3" t="s">
        <v>74</v>
      </c>
      <c r="E27" s="3" t="s">
        <v>74</v>
      </c>
      <c r="F27" s="3" t="n">
        <v>55</v>
      </c>
      <c r="G27" s="3" t="n">
        <v>1</v>
      </c>
      <c r="H27" s="3" t="n">
        <v>1</v>
      </c>
      <c r="I27" s="3" t="s">
        <v>74</v>
      </c>
      <c r="J27" s="3" t="s">
        <v>74</v>
      </c>
      <c r="K27" s="3" t="s">
        <v>74</v>
      </c>
      <c r="L27" s="3" t="s">
        <v>74</v>
      </c>
    </row>
    <row r="28" customFormat="false" ht="13.8" hidden="false" customHeight="false" outlineLevel="0" collapsed="false">
      <c r="A28" s="3" t="s">
        <v>27</v>
      </c>
      <c r="B28" s="3" t="n">
        <v>3416</v>
      </c>
      <c r="C28" s="3" t="n">
        <f aca="false">SUM(D28:H28)</f>
        <v>153</v>
      </c>
      <c r="D28" s="3" t="s">
        <v>74</v>
      </c>
      <c r="E28" s="3" t="s">
        <v>74</v>
      </c>
      <c r="F28" s="3" t="n">
        <v>120</v>
      </c>
      <c r="G28" s="3" t="n">
        <v>19</v>
      </c>
      <c r="H28" s="3" t="n">
        <v>14</v>
      </c>
      <c r="I28" s="3" t="s">
        <v>74</v>
      </c>
      <c r="J28" s="3" t="s">
        <v>74</v>
      </c>
      <c r="K28" s="3" t="s">
        <v>74</v>
      </c>
      <c r="L28" s="3" t="s">
        <v>74</v>
      </c>
    </row>
    <row r="29" customFormat="false" ht="13.8" hidden="false" customHeight="false" outlineLevel="0" collapsed="false">
      <c r="A29" s="3" t="s">
        <v>28</v>
      </c>
      <c r="B29" s="3" t="n">
        <v>639</v>
      </c>
      <c r="C29" s="3" t="n">
        <f aca="false">SUM(D29:H29)</f>
        <v>37</v>
      </c>
      <c r="D29" s="3" t="s">
        <v>74</v>
      </c>
      <c r="E29" s="3" t="s">
        <v>74</v>
      </c>
      <c r="F29" s="3" t="n">
        <v>31</v>
      </c>
      <c r="G29" s="3" t="n">
        <v>5</v>
      </c>
      <c r="H29" s="3" t="n">
        <v>1</v>
      </c>
      <c r="I29" s="3" t="s">
        <v>74</v>
      </c>
      <c r="J29" s="3" t="s">
        <v>74</v>
      </c>
      <c r="K29" s="3" t="s">
        <v>74</v>
      </c>
      <c r="L29" s="3" t="s">
        <v>74</v>
      </c>
    </row>
    <row r="30" customFormat="false" ht="13.8" hidden="false" customHeight="false" outlineLevel="0" collapsed="false">
      <c r="A30" s="3" t="s">
        <v>29</v>
      </c>
      <c r="B30" s="3" t="n">
        <v>3702</v>
      </c>
      <c r="C30" s="3" t="n">
        <f aca="false">SUM(D30:H30)</f>
        <v>175</v>
      </c>
      <c r="D30" s="3" t="s">
        <v>74</v>
      </c>
      <c r="E30" s="3" t="n">
        <v>1</v>
      </c>
      <c r="F30" s="3" t="n">
        <v>173</v>
      </c>
      <c r="G30" s="3" t="s">
        <v>74</v>
      </c>
      <c r="H30" s="3" t="n">
        <v>1</v>
      </c>
      <c r="I30" s="3" t="n">
        <f aca="false">SUM(J30:L30)</f>
        <v>2</v>
      </c>
      <c r="J30" s="3" t="n">
        <v>2</v>
      </c>
      <c r="K30" s="3" t="s">
        <v>74</v>
      </c>
      <c r="L30" s="3" t="s">
        <v>74</v>
      </c>
    </row>
    <row r="31" customFormat="false" ht="13.8" hidden="false" customHeight="false" outlineLevel="0" collapsed="false">
      <c r="A31" s="3" t="s">
        <v>30</v>
      </c>
      <c r="B31" s="3" t="n">
        <v>1147</v>
      </c>
      <c r="C31" s="3" t="n">
        <f aca="false">SUM(D31:H31)</f>
        <v>103</v>
      </c>
      <c r="D31" s="3" t="s">
        <v>74</v>
      </c>
      <c r="E31" s="3" t="s">
        <v>74</v>
      </c>
      <c r="F31" s="3" t="n">
        <v>79</v>
      </c>
      <c r="G31" s="3" t="n">
        <v>5</v>
      </c>
      <c r="H31" s="3" t="n">
        <v>19</v>
      </c>
      <c r="I31" s="3" t="s">
        <v>74</v>
      </c>
      <c r="J31" s="3" t="s">
        <v>74</v>
      </c>
      <c r="K31" s="3" t="s">
        <v>74</v>
      </c>
      <c r="L31" s="3" t="s">
        <v>74</v>
      </c>
    </row>
    <row r="32" customFormat="false" ht="13.8" hidden="false" customHeight="false" outlineLevel="0" collapsed="false">
      <c r="A32" s="3" t="s">
        <v>31</v>
      </c>
      <c r="B32" s="3" t="n">
        <v>1336</v>
      </c>
      <c r="C32" s="3" t="n">
        <f aca="false">SUM(D32:H32)</f>
        <v>68</v>
      </c>
      <c r="D32" s="3" t="s">
        <v>74</v>
      </c>
      <c r="E32" s="3" t="s">
        <v>74</v>
      </c>
      <c r="F32" s="3" t="n">
        <v>61</v>
      </c>
      <c r="G32" s="3" t="s">
        <v>74</v>
      </c>
      <c r="H32" s="3" t="n">
        <v>7</v>
      </c>
      <c r="I32" s="3" t="s">
        <v>74</v>
      </c>
      <c r="J32" s="3" t="s">
        <v>74</v>
      </c>
      <c r="K32" s="3" t="s">
        <v>74</v>
      </c>
      <c r="L32" s="3" t="s">
        <v>74</v>
      </c>
    </row>
    <row r="33" customFormat="false" ht="13.8" hidden="false" customHeight="false" outlineLevel="0" collapsed="false">
      <c r="A33" s="3" t="s">
        <v>32</v>
      </c>
      <c r="B33" s="3" t="n">
        <v>1578</v>
      </c>
      <c r="C33" s="3" t="n">
        <f aca="false">SUM(D33:H33)</f>
        <v>101</v>
      </c>
      <c r="D33" s="3" t="s">
        <v>74</v>
      </c>
      <c r="E33" s="3" t="s">
        <v>74</v>
      </c>
      <c r="F33" s="3" t="n">
        <v>99</v>
      </c>
      <c r="G33" s="3" t="n">
        <v>2</v>
      </c>
      <c r="H33" s="3" t="s">
        <v>74</v>
      </c>
      <c r="I33" s="3" t="n">
        <f aca="false">SUM(J33:L33)</f>
        <v>30</v>
      </c>
      <c r="J33" s="3" t="n">
        <v>30</v>
      </c>
      <c r="K33" s="3" t="s">
        <v>74</v>
      </c>
      <c r="L33" s="3" t="s">
        <v>74</v>
      </c>
    </row>
    <row r="34" customFormat="false" ht="13.8" hidden="false" customHeight="false" outlineLevel="0" collapsed="false">
      <c r="A34" s="3" t="s">
        <v>33</v>
      </c>
      <c r="B34" s="3" t="n">
        <v>1109</v>
      </c>
      <c r="C34" s="3" t="n">
        <f aca="false">SUM(D34:H34)</f>
        <v>93</v>
      </c>
      <c r="D34" s="3" t="s">
        <v>74</v>
      </c>
      <c r="E34" s="3" t="s">
        <v>74</v>
      </c>
      <c r="F34" s="3" t="n">
        <v>80</v>
      </c>
      <c r="G34" s="3" t="n">
        <v>8</v>
      </c>
      <c r="H34" s="3" t="n">
        <v>5</v>
      </c>
      <c r="I34" s="3" t="s">
        <v>74</v>
      </c>
      <c r="J34" s="3" t="s">
        <v>74</v>
      </c>
      <c r="K34" s="3" t="s">
        <v>74</v>
      </c>
      <c r="L34" s="3" t="s">
        <v>74</v>
      </c>
    </row>
    <row r="35" customFormat="false" ht="13.8" hidden="false" customHeight="false" outlineLevel="0" collapsed="false">
      <c r="A35" s="3" t="s">
        <v>34</v>
      </c>
      <c r="B35" s="3" t="n">
        <v>1213</v>
      </c>
      <c r="C35" s="3" t="n">
        <f aca="false">SUM(D35:H35)</f>
        <v>97</v>
      </c>
      <c r="D35" s="3" t="s">
        <v>74</v>
      </c>
      <c r="E35" s="3" t="s">
        <v>74</v>
      </c>
      <c r="F35" s="3" t="n">
        <v>88</v>
      </c>
      <c r="G35" s="3" t="n">
        <v>9</v>
      </c>
      <c r="H35" s="3" t="s">
        <v>74</v>
      </c>
      <c r="I35" s="3" t="n">
        <f aca="false">SUM(J35:L35)</f>
        <v>1</v>
      </c>
      <c r="J35" s="3" t="n">
        <v>1</v>
      </c>
      <c r="K35" s="3" t="s">
        <v>74</v>
      </c>
      <c r="L35" s="3" t="s">
        <v>74</v>
      </c>
    </row>
    <row r="36" customFormat="false" ht="13.8" hidden="false" customHeight="false" outlineLevel="0" collapsed="false">
      <c r="A36" s="3" t="s">
        <v>35</v>
      </c>
      <c r="B36" s="3" t="n">
        <v>613</v>
      </c>
      <c r="C36" s="3" t="n">
        <f aca="false">SUM(D36:H36)</f>
        <v>46</v>
      </c>
      <c r="D36" s="3" t="s">
        <v>74</v>
      </c>
      <c r="E36" s="3" t="s">
        <v>74</v>
      </c>
      <c r="F36" s="3" t="n">
        <v>42</v>
      </c>
      <c r="G36" s="3" t="n">
        <v>2</v>
      </c>
      <c r="H36" s="3" t="n">
        <v>2</v>
      </c>
      <c r="I36" s="3" t="s">
        <v>74</v>
      </c>
      <c r="J36" s="3" t="s">
        <v>74</v>
      </c>
      <c r="K36" s="3" t="s">
        <v>74</v>
      </c>
      <c r="L36" s="3" t="s">
        <v>74</v>
      </c>
    </row>
    <row r="37" customFormat="false" ht="13.8" hidden="false" customHeight="false" outlineLevel="0" collapsed="false">
      <c r="A37" s="3" t="s">
        <v>36</v>
      </c>
      <c r="B37" s="3" t="n">
        <v>845</v>
      </c>
      <c r="C37" s="3" t="n">
        <f aca="false">SUM(D37:H37)</f>
        <v>49</v>
      </c>
      <c r="D37" s="3" t="s">
        <v>74</v>
      </c>
      <c r="E37" s="3" t="s">
        <v>74</v>
      </c>
      <c r="F37" s="3" t="n">
        <v>43</v>
      </c>
      <c r="G37" s="3" t="s">
        <v>74</v>
      </c>
      <c r="H37" s="3" t="n">
        <v>6</v>
      </c>
      <c r="I37" s="3" t="s">
        <v>74</v>
      </c>
      <c r="J37" s="3" t="s">
        <v>74</v>
      </c>
      <c r="K37" s="3" t="s">
        <v>74</v>
      </c>
      <c r="L37" s="3" t="s">
        <v>74</v>
      </c>
    </row>
    <row r="38" customFormat="false" ht="13.8" hidden="false" customHeight="false" outlineLevel="0" collapsed="false">
      <c r="A38" s="3" t="s">
        <v>37</v>
      </c>
      <c r="B38" s="3" t="n">
        <v>1490</v>
      </c>
      <c r="C38" s="3" t="n">
        <f aca="false">SUM(D38:H38)</f>
        <v>68</v>
      </c>
      <c r="D38" s="3" t="s">
        <v>74</v>
      </c>
      <c r="E38" s="3" t="s">
        <v>74</v>
      </c>
      <c r="F38" s="3" t="n">
        <v>61</v>
      </c>
      <c r="G38" s="3" t="n">
        <v>3</v>
      </c>
      <c r="H38" s="3" t="n">
        <v>4</v>
      </c>
      <c r="I38" s="3" t="s">
        <v>74</v>
      </c>
      <c r="J38" s="3" t="s">
        <v>74</v>
      </c>
      <c r="K38" s="3" t="s">
        <v>74</v>
      </c>
      <c r="L38" s="3" t="s">
        <v>74</v>
      </c>
    </row>
    <row r="39" customFormat="false" ht="13.8" hidden="false" customHeight="false" outlineLevel="0" collapsed="false">
      <c r="A39" s="3" t="s">
        <v>38</v>
      </c>
      <c r="B39" s="3" t="n">
        <v>1007</v>
      </c>
      <c r="C39" s="3" t="n">
        <f aca="false">SUM(D39:H39)</f>
        <v>47</v>
      </c>
      <c r="D39" s="3" t="s">
        <v>74</v>
      </c>
      <c r="E39" s="3" t="s">
        <v>74</v>
      </c>
      <c r="F39" s="3" t="n">
        <v>37</v>
      </c>
      <c r="G39" s="3" t="s">
        <v>74</v>
      </c>
      <c r="H39" s="3" t="n">
        <v>10</v>
      </c>
      <c r="I39" s="3" t="n">
        <f aca="false">SUM(J39:L39)</f>
        <v>4</v>
      </c>
      <c r="J39" s="3" t="s">
        <v>74</v>
      </c>
      <c r="K39" s="3" t="n">
        <v>4</v>
      </c>
      <c r="L39" s="3" t="s">
        <v>74</v>
      </c>
    </row>
    <row r="40" customFormat="false" ht="13.8" hidden="false" customHeight="false" outlineLevel="0" collapsed="false">
      <c r="A40" s="3" t="s">
        <v>39</v>
      </c>
      <c r="B40" s="3" t="n">
        <v>2198</v>
      </c>
      <c r="C40" s="3" t="n">
        <f aca="false">SUM(D40:H40)</f>
        <v>138</v>
      </c>
      <c r="D40" s="3" t="s">
        <v>74</v>
      </c>
      <c r="E40" s="3" t="s">
        <v>74</v>
      </c>
      <c r="F40" s="3" t="n">
        <v>118</v>
      </c>
      <c r="G40" s="3" t="n">
        <v>2</v>
      </c>
      <c r="H40" s="3" t="n">
        <v>18</v>
      </c>
      <c r="I40" s="3" t="s">
        <v>74</v>
      </c>
      <c r="J40" s="3" t="s">
        <v>74</v>
      </c>
      <c r="K40" s="3" t="s">
        <v>74</v>
      </c>
      <c r="L40" s="3" t="s">
        <v>74</v>
      </c>
    </row>
    <row r="41" customFormat="false" ht="13.8" hidden="false" customHeight="false" outlineLevel="0" collapsed="false">
      <c r="A41" s="3" t="s">
        <v>40</v>
      </c>
      <c r="B41" s="3" t="n">
        <v>1123</v>
      </c>
      <c r="C41" s="3" t="n">
        <f aca="false">SUM(D41:H41)</f>
        <v>13</v>
      </c>
      <c r="D41" s="3" t="s">
        <v>74</v>
      </c>
      <c r="E41" s="3" t="s">
        <v>74</v>
      </c>
      <c r="F41" s="3" t="n">
        <v>13</v>
      </c>
      <c r="G41" s="3" t="s">
        <v>74</v>
      </c>
      <c r="H41" s="3" t="s">
        <v>74</v>
      </c>
      <c r="I41" s="3" t="n">
        <f aca="false">SUM(J41:L41)</f>
        <v>8</v>
      </c>
      <c r="J41" s="3" t="n">
        <v>8</v>
      </c>
      <c r="K41" s="3" t="s">
        <v>74</v>
      </c>
      <c r="L41" s="3" t="s">
        <v>74</v>
      </c>
    </row>
    <row r="42" customFormat="false" ht="13.8" hidden="false" customHeight="false" outlineLevel="0" collapsed="false">
      <c r="A42" s="3" t="s">
        <v>41</v>
      </c>
      <c r="B42" s="3" t="n">
        <v>530</v>
      </c>
      <c r="C42" s="3" t="n">
        <f aca="false">SUM(D42:H42)</f>
        <v>33</v>
      </c>
      <c r="D42" s="3" t="s">
        <v>74</v>
      </c>
      <c r="E42" s="3" t="s">
        <v>74</v>
      </c>
      <c r="F42" s="3" t="n">
        <v>31</v>
      </c>
      <c r="G42" s="3" t="n">
        <v>1</v>
      </c>
      <c r="H42" s="3" t="n">
        <v>1</v>
      </c>
      <c r="I42" s="3" t="s">
        <v>74</v>
      </c>
      <c r="J42" s="3" t="s">
        <v>74</v>
      </c>
      <c r="K42" s="3" t="s">
        <v>74</v>
      </c>
      <c r="L42" s="3" t="s">
        <v>74</v>
      </c>
    </row>
    <row r="43" customFormat="false" ht="13.8" hidden="false" customHeight="false" outlineLevel="0" collapsed="false">
      <c r="A43" s="3" t="s">
        <v>42</v>
      </c>
      <c r="B43" s="3" t="n">
        <v>1475</v>
      </c>
      <c r="C43" s="3" t="n">
        <f aca="false">SUM(D43:H43)</f>
        <v>88</v>
      </c>
      <c r="D43" s="3" t="s">
        <v>74</v>
      </c>
      <c r="E43" s="3" t="s">
        <v>74</v>
      </c>
      <c r="F43" s="3" t="n">
        <v>87</v>
      </c>
      <c r="G43" s="3" t="s">
        <v>74</v>
      </c>
      <c r="H43" s="3" t="n">
        <v>1</v>
      </c>
      <c r="I43" s="3" t="s">
        <v>74</v>
      </c>
      <c r="J43" s="3" t="s">
        <v>74</v>
      </c>
      <c r="K43" s="3" t="s">
        <v>74</v>
      </c>
      <c r="L43" s="3" t="s">
        <v>74</v>
      </c>
    </row>
    <row r="44" customFormat="false" ht="13.8" hidden="false" customHeight="false" outlineLevel="0" collapsed="false">
      <c r="A44" s="3" t="s">
        <v>43</v>
      </c>
      <c r="B44" s="3" t="n">
        <v>2559</v>
      </c>
      <c r="C44" s="3" t="n">
        <f aca="false">SUM(D44:H44)</f>
        <v>102</v>
      </c>
      <c r="D44" s="3" t="s">
        <v>74</v>
      </c>
      <c r="E44" s="3" t="s">
        <v>74</v>
      </c>
      <c r="F44" s="3" t="n">
        <v>92</v>
      </c>
      <c r="G44" s="3" t="n">
        <v>6</v>
      </c>
      <c r="H44" s="3" t="n">
        <v>4</v>
      </c>
      <c r="I44" s="3" t="n">
        <f aca="false">SUM(J44:L44)</f>
        <v>11</v>
      </c>
      <c r="J44" s="3" t="s">
        <v>74</v>
      </c>
      <c r="K44" s="3" t="n">
        <v>11</v>
      </c>
      <c r="L44" s="3" t="s">
        <v>74</v>
      </c>
    </row>
    <row r="45" customFormat="false" ht="13.8" hidden="false" customHeight="false" outlineLevel="0" collapsed="false">
      <c r="A45" s="3" t="s">
        <v>44</v>
      </c>
      <c r="B45" s="3" t="n">
        <v>825</v>
      </c>
      <c r="C45" s="3" t="n">
        <f aca="false">SUM(D45:H45)</f>
        <v>87</v>
      </c>
      <c r="D45" s="3" t="s">
        <v>74</v>
      </c>
      <c r="E45" s="3" t="s">
        <v>74</v>
      </c>
      <c r="F45" s="3" t="n">
        <v>78</v>
      </c>
      <c r="G45" s="3" t="n">
        <v>1</v>
      </c>
      <c r="H45" s="3" t="n">
        <v>8</v>
      </c>
      <c r="I45" s="3" t="s">
        <v>74</v>
      </c>
      <c r="J45" s="3" t="s">
        <v>74</v>
      </c>
      <c r="K45" s="3" t="s">
        <v>74</v>
      </c>
      <c r="L45" s="3" t="s">
        <v>74</v>
      </c>
    </row>
    <row r="46" customFormat="false" ht="13.8" hidden="false" customHeight="false" outlineLevel="0" collapsed="false">
      <c r="A46" s="3" t="s">
        <v>45</v>
      </c>
      <c r="B46" s="3" t="n">
        <v>1053</v>
      </c>
      <c r="C46" s="3" t="n">
        <f aca="false">SUM(D46:H46)</f>
        <v>65</v>
      </c>
      <c r="D46" s="3" t="s">
        <v>74</v>
      </c>
      <c r="E46" s="3" t="s">
        <v>74</v>
      </c>
      <c r="F46" s="3" t="n">
        <v>63</v>
      </c>
      <c r="G46" s="3" t="s">
        <v>74</v>
      </c>
      <c r="H46" s="3" t="n">
        <v>2</v>
      </c>
      <c r="I46" s="3" t="s">
        <v>74</v>
      </c>
      <c r="J46" s="3" t="s">
        <v>74</v>
      </c>
      <c r="K46" s="3" t="s">
        <v>74</v>
      </c>
      <c r="L46" s="3" t="s">
        <v>74</v>
      </c>
    </row>
    <row r="47" customFormat="false" ht="13.8" hidden="false" customHeight="false" outlineLevel="0" collapsed="false">
      <c r="A47" s="3" t="s">
        <v>46</v>
      </c>
      <c r="B47" s="3" t="n">
        <v>1913</v>
      </c>
      <c r="C47" s="3" t="n">
        <f aca="false">SUM(D47:H47)</f>
        <v>83</v>
      </c>
      <c r="D47" s="3" t="s">
        <v>74</v>
      </c>
      <c r="E47" s="3" t="s">
        <v>74</v>
      </c>
      <c r="F47" s="3" t="n">
        <v>82</v>
      </c>
      <c r="G47" s="3" t="s">
        <v>74</v>
      </c>
      <c r="H47" s="3" t="n">
        <v>1</v>
      </c>
      <c r="I47" s="3" t="n">
        <f aca="false">SUM(J47:L47)</f>
        <v>17</v>
      </c>
      <c r="J47" s="3" t="n">
        <v>8</v>
      </c>
      <c r="K47" s="3" t="n">
        <v>9</v>
      </c>
      <c r="L47" s="3" t="s">
        <v>74</v>
      </c>
    </row>
    <row r="48" customFormat="false" ht="13.8" hidden="false" customHeight="false" outlineLevel="0" collapsed="false">
      <c r="A48" s="3" t="s">
        <v>47</v>
      </c>
      <c r="B48" s="3" t="n">
        <v>1784</v>
      </c>
      <c r="C48" s="3" t="n">
        <f aca="false">SUM(D48:H48)</f>
        <v>107</v>
      </c>
      <c r="D48" s="3" t="s">
        <v>74</v>
      </c>
      <c r="E48" s="3" t="s">
        <v>74</v>
      </c>
      <c r="F48" s="3" t="n">
        <v>96</v>
      </c>
      <c r="G48" s="3" t="s">
        <v>74</v>
      </c>
      <c r="H48" s="3" t="n">
        <v>11</v>
      </c>
      <c r="I48" s="3" t="n">
        <f aca="false">SUM(J48:L48)</f>
        <v>4</v>
      </c>
      <c r="J48" s="3" t="n">
        <v>4</v>
      </c>
      <c r="K48" s="3" t="s">
        <v>74</v>
      </c>
      <c r="L48" s="3" t="s">
        <v>74</v>
      </c>
    </row>
    <row r="49" customFormat="false" ht="13.8" hidden="false" customHeight="false" outlineLevel="0" collapsed="false">
      <c r="A49" s="3" t="s">
        <v>48</v>
      </c>
      <c r="B49" s="3" t="n">
        <v>1592</v>
      </c>
      <c r="C49" s="3" t="n">
        <f aca="false">SUM(D49:H49)</f>
        <v>92</v>
      </c>
      <c r="D49" s="3" t="s">
        <v>74</v>
      </c>
      <c r="E49" s="3" t="s">
        <v>74</v>
      </c>
      <c r="F49" s="3" t="n">
        <v>81</v>
      </c>
      <c r="G49" s="3" t="s">
        <v>74</v>
      </c>
      <c r="H49" s="3" t="n">
        <v>11</v>
      </c>
      <c r="I49" s="3" t="n">
        <f aca="false">SUM(J49:L49)</f>
        <v>41</v>
      </c>
      <c r="J49" s="3" t="n">
        <v>41</v>
      </c>
      <c r="K49" s="3" t="s">
        <v>74</v>
      </c>
      <c r="L49" s="3" t="s">
        <v>74</v>
      </c>
    </row>
    <row r="50" customFormat="false" ht="13.8" hidden="false" customHeight="false" outlineLevel="0" collapsed="false">
      <c r="A50" s="3" t="s">
        <v>49</v>
      </c>
      <c r="B50" s="3" t="n">
        <v>639</v>
      </c>
      <c r="C50" s="3" t="n">
        <f aca="false">SUM(D50:H50)</f>
        <v>36</v>
      </c>
      <c r="D50" s="3" t="s">
        <v>74</v>
      </c>
      <c r="E50" s="3" t="s">
        <v>74</v>
      </c>
      <c r="F50" s="3" t="n">
        <v>36</v>
      </c>
      <c r="G50" s="3" t="s">
        <v>74</v>
      </c>
      <c r="H50" s="3" t="s">
        <v>74</v>
      </c>
      <c r="I50" s="3" t="n">
        <f aca="false">SUM(J50:L50)</f>
        <v>13</v>
      </c>
      <c r="J50" s="3" t="n">
        <v>13</v>
      </c>
      <c r="K50" s="3" t="s">
        <v>74</v>
      </c>
      <c r="L50" s="3" t="s">
        <v>74</v>
      </c>
    </row>
    <row r="51" customFormat="false" ht="13.8" hidden="false" customHeight="false" outlineLevel="0" collapsed="false">
      <c r="A51" s="3" t="s">
        <v>50</v>
      </c>
      <c r="B51" s="3" t="n">
        <v>2055</v>
      </c>
      <c r="C51" s="3" t="n">
        <f aca="false">SUM(D51:H51)</f>
        <v>131</v>
      </c>
      <c r="D51" s="3" t="s">
        <v>74</v>
      </c>
      <c r="E51" s="3" t="s">
        <v>74</v>
      </c>
      <c r="F51" s="3" t="n">
        <v>118</v>
      </c>
      <c r="G51" s="3" t="n">
        <v>6</v>
      </c>
      <c r="H51" s="3" t="n">
        <v>7</v>
      </c>
      <c r="I51" s="3" t="s">
        <v>74</v>
      </c>
      <c r="J51" s="3" t="s">
        <v>74</v>
      </c>
      <c r="K51" s="3" t="s">
        <v>74</v>
      </c>
      <c r="L51" s="3" t="s">
        <v>74</v>
      </c>
    </row>
    <row r="52" customFormat="false" ht="13.8" hidden="false" customHeight="false" outlineLevel="0" collapsed="false">
      <c r="A52" s="3" t="s">
        <v>51</v>
      </c>
      <c r="B52" s="3" t="n">
        <v>3028</v>
      </c>
      <c r="C52" s="3" t="n">
        <f aca="false">SUM(D52:H52)</f>
        <v>302</v>
      </c>
      <c r="D52" s="3" t="s">
        <v>74</v>
      </c>
      <c r="E52" s="3" t="s">
        <v>74</v>
      </c>
      <c r="F52" s="3" t="n">
        <v>300</v>
      </c>
      <c r="G52" s="3" t="s">
        <v>74</v>
      </c>
      <c r="H52" s="3" t="n">
        <v>2</v>
      </c>
      <c r="I52" s="3" t="n">
        <f aca="false">SUM(J52:L52)</f>
        <v>6</v>
      </c>
      <c r="J52" s="3" t="n">
        <v>6</v>
      </c>
      <c r="K52" s="3" t="s">
        <v>74</v>
      </c>
      <c r="L52" s="3" t="s">
        <v>74</v>
      </c>
    </row>
    <row r="53" customFormat="false" ht="13.8" hidden="false" customHeight="false" outlineLevel="0" collapsed="false">
      <c r="A53" s="3" t="s">
        <v>52</v>
      </c>
      <c r="B53" s="3" t="n">
        <v>689</v>
      </c>
      <c r="C53" s="3" t="n">
        <f aca="false">SUM(D53:H53)</f>
        <v>20</v>
      </c>
      <c r="D53" s="3" t="s">
        <v>74</v>
      </c>
      <c r="E53" s="3" t="s">
        <v>74</v>
      </c>
      <c r="F53" s="3" t="n">
        <v>17</v>
      </c>
      <c r="G53" s="3" t="s">
        <v>74</v>
      </c>
      <c r="H53" s="3" t="n">
        <v>3</v>
      </c>
      <c r="I53" s="3" t="s">
        <v>74</v>
      </c>
      <c r="J53" s="3" t="s">
        <v>74</v>
      </c>
      <c r="K53" s="3" t="s">
        <v>74</v>
      </c>
      <c r="L53" s="3" t="s">
        <v>74</v>
      </c>
    </row>
    <row r="54" customFormat="false" ht="13.8" hidden="false" customHeight="false" outlineLevel="0" collapsed="false">
      <c r="A54" s="3" t="s">
        <v>53</v>
      </c>
      <c r="B54" s="3" t="n">
        <v>1441</v>
      </c>
      <c r="C54" s="3" t="n">
        <f aca="false">SUM(D54:H54)</f>
        <v>59</v>
      </c>
      <c r="D54" s="3" t="s">
        <v>74</v>
      </c>
      <c r="E54" s="3" t="s">
        <v>74</v>
      </c>
      <c r="F54" s="3" t="n">
        <v>42</v>
      </c>
      <c r="G54" s="3" t="n">
        <v>1</v>
      </c>
      <c r="H54" s="3" t="n">
        <v>16</v>
      </c>
      <c r="I54" s="3" t="s">
        <v>74</v>
      </c>
      <c r="J54" s="3" t="s">
        <v>74</v>
      </c>
      <c r="K54" s="3" t="s">
        <v>74</v>
      </c>
      <c r="L54" s="3" t="s">
        <v>74</v>
      </c>
    </row>
    <row r="55" customFormat="false" ht="13.8" hidden="false" customHeight="false" outlineLevel="0" collapsed="false">
      <c r="A55" s="3" t="s">
        <v>54</v>
      </c>
      <c r="B55" s="3" t="n">
        <v>1432</v>
      </c>
      <c r="C55" s="3" t="n">
        <f aca="false">SUM(D55:H55)</f>
        <v>112</v>
      </c>
      <c r="D55" s="3" t="s">
        <v>74</v>
      </c>
      <c r="E55" s="3" t="s">
        <v>74</v>
      </c>
      <c r="F55" s="3" t="n">
        <v>100</v>
      </c>
      <c r="G55" s="3" t="n">
        <v>10</v>
      </c>
      <c r="H55" s="3" t="n">
        <v>2</v>
      </c>
      <c r="I55" s="3" t="n">
        <f aca="false">SUM(J55:L55)</f>
        <v>2</v>
      </c>
      <c r="J55" s="3" t="n">
        <v>2</v>
      </c>
      <c r="K55" s="3" t="s">
        <v>74</v>
      </c>
      <c r="L55" s="3" t="s">
        <v>74</v>
      </c>
    </row>
    <row r="56" customFormat="false" ht="13.8" hidden="false" customHeight="false" outlineLevel="0" collapsed="false">
      <c r="A56" s="3" t="s">
        <v>55</v>
      </c>
      <c r="B56" s="3" t="n">
        <v>1346</v>
      </c>
      <c r="C56" s="3" t="n">
        <f aca="false">SUM(D56:H56)</f>
        <v>45</v>
      </c>
      <c r="D56" s="3" t="s">
        <v>74</v>
      </c>
      <c r="E56" s="3" t="s">
        <v>74</v>
      </c>
      <c r="F56" s="3" t="n">
        <v>44</v>
      </c>
      <c r="G56" s="3" t="n">
        <v>1</v>
      </c>
      <c r="H56" s="3" t="s">
        <v>74</v>
      </c>
      <c r="I56" s="3" t="s">
        <v>74</v>
      </c>
      <c r="J56" s="3" t="s">
        <v>74</v>
      </c>
      <c r="K56" s="3" t="s">
        <v>74</v>
      </c>
      <c r="L56" s="3" t="s">
        <v>74</v>
      </c>
    </row>
    <row r="57" customFormat="false" ht="13.8" hidden="false" customHeight="false" outlineLevel="0" collapsed="false">
      <c r="A57" s="3" t="s">
        <v>56</v>
      </c>
      <c r="B57" s="3" t="n">
        <v>2166</v>
      </c>
      <c r="C57" s="3" t="n">
        <f aca="false">SUM(D57:H57)</f>
        <v>133</v>
      </c>
      <c r="D57" s="3" t="s">
        <v>74</v>
      </c>
      <c r="E57" s="3" t="s">
        <v>74</v>
      </c>
      <c r="F57" s="3" t="n">
        <v>97</v>
      </c>
      <c r="G57" s="3" t="n">
        <v>30</v>
      </c>
      <c r="H57" s="3" t="n">
        <v>6</v>
      </c>
      <c r="I57" s="3" t="s">
        <v>74</v>
      </c>
      <c r="J57" s="3" t="s">
        <v>74</v>
      </c>
      <c r="K57" s="3" t="s">
        <v>74</v>
      </c>
      <c r="L57" s="3" t="s">
        <v>74</v>
      </c>
    </row>
    <row r="58" customFormat="false" ht="15" hidden="false" customHeight="false" outlineLevel="0" collapsed="false">
      <c r="B58" s="0" t="str">
        <f aca="false">IF(ISNUMBER(B8),IF(B8=SUM(B9:B57),"p","f"),"-")</f>
        <v>p</v>
      </c>
      <c r="C58" s="0" t="str">
        <f aca="false">IF(ISNUMBER(C8),IF(C8=SUM(C9:C57),"p","f"),"-")</f>
        <v>p</v>
      </c>
      <c r="D58" s="0" t="str">
        <f aca="false">IF(ISNUMBER(D8),IF(D8=SUM(D9:D57),"p","f"),"-")</f>
        <v>p</v>
      </c>
      <c r="E58" s="0" t="str">
        <f aca="false">IF(ISNUMBER(E8),IF(E8=SUM(E9:E57),"p","f"),"-")</f>
        <v>p</v>
      </c>
      <c r="F58" s="0" t="str">
        <f aca="false">IF(ISNUMBER(F8),IF(F8=SUM(F9:F57),"p","f"),"-")</f>
        <v>p</v>
      </c>
      <c r="G58" s="0" t="str">
        <f aca="false">IF(ISNUMBER(G8),IF(G8=SUM(G9:G57),"p","f"),"-")</f>
        <v>p</v>
      </c>
      <c r="H58" s="0" t="str">
        <f aca="false">IF(ISNUMBER(H8),IF(H8=SUM(H9:H57),"p","f"),"-")</f>
        <v>p</v>
      </c>
      <c r="I58" s="0" t="str">
        <f aca="false">IF(ISNUMBER(I8),IF(I8=SUM(I9:I57),"p","f"),"-")</f>
        <v>p</v>
      </c>
      <c r="J58" s="0" t="str">
        <f aca="false">IF(ISNUMBER(J8),IF(J8=SUM(J9:J57),"p","f"),"-")</f>
        <v>p</v>
      </c>
      <c r="K58" s="0" t="str">
        <f aca="false">IF(ISNUMBER(K8),IF(K8=SUM(K9:K57),"p","f"),"-")</f>
        <v>p</v>
      </c>
      <c r="L58" s="0" t="str">
        <f aca="false">IF(ISNUMBER(L8),IF(L8=SUM(L9:L57),"p","f"),"-")</f>
        <v>-</v>
      </c>
    </row>
  </sheetData>
  <mergeCells count="6">
    <mergeCell ref="A1:L1"/>
    <mergeCell ref="A5:A7"/>
    <mergeCell ref="B5:B7"/>
    <mergeCell ref="C5:L5"/>
    <mergeCell ref="C6:H6"/>
    <mergeCell ref="I6:L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8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L8" activeCellId="1" sqref="B6:D12 L8"/>
    </sheetView>
  </sheetViews>
  <sheetFormatPr defaultRowHeight="15" zeroHeight="false" outlineLevelRow="0" outlineLevelCol="0"/>
  <cols>
    <col collapsed="false" customWidth="true" hidden="false" outlineLevel="0" max="1" min="1" style="0" width="17.71"/>
    <col collapsed="false" customWidth="true" hidden="false" outlineLevel="0" max="2" min="2" style="0" width="11.14"/>
    <col collapsed="false" customWidth="true" hidden="false" outlineLevel="0" max="12" min="3" style="0" width="8.71"/>
    <col collapsed="false" customWidth="true" hidden="false" outlineLevel="0" max="1025" min="13" style="0" width="11.57"/>
  </cols>
  <sheetData>
    <row r="1" customFormat="false" ht="23.85" hidden="false" customHeight="true" outlineLevel="0" collapsed="false">
      <c r="A1" s="1" t="s">
        <v>387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5" customFormat="false" ht="12.75" hidden="false" customHeight="true" outlineLevel="0" collapsed="false">
      <c r="A5" s="2" t="s">
        <v>385</v>
      </c>
      <c r="B5" s="2" t="s">
        <v>370</v>
      </c>
      <c r="C5" s="16" t="s">
        <v>371</v>
      </c>
      <c r="D5" s="16"/>
      <c r="E5" s="16"/>
      <c r="F5" s="16"/>
      <c r="G5" s="16"/>
      <c r="H5" s="16"/>
      <c r="I5" s="16"/>
      <c r="J5" s="16"/>
      <c r="K5" s="16"/>
      <c r="L5" s="16"/>
    </row>
    <row r="6" customFormat="false" ht="13.8" hidden="false" customHeight="false" outlineLevel="0" collapsed="false">
      <c r="A6" s="2"/>
      <c r="B6" s="2"/>
      <c r="C6" s="16" t="s">
        <v>372</v>
      </c>
      <c r="D6" s="16"/>
      <c r="E6" s="16"/>
      <c r="F6" s="16"/>
      <c r="G6" s="16"/>
      <c r="H6" s="16"/>
      <c r="I6" s="16" t="s">
        <v>373</v>
      </c>
      <c r="J6" s="16"/>
      <c r="K6" s="16"/>
      <c r="L6" s="16"/>
    </row>
    <row r="7" customFormat="false" ht="13.8" hidden="false" customHeight="false" outlineLevel="0" collapsed="false">
      <c r="A7" s="2"/>
      <c r="B7" s="2"/>
      <c r="C7" s="3" t="s">
        <v>134</v>
      </c>
      <c r="D7" s="3" t="s">
        <v>374</v>
      </c>
      <c r="E7" s="3" t="s">
        <v>375</v>
      </c>
      <c r="F7" s="3" t="s">
        <v>376</v>
      </c>
      <c r="G7" s="3" t="s">
        <v>383</v>
      </c>
      <c r="H7" s="3" t="s">
        <v>378</v>
      </c>
      <c r="I7" s="3" t="s">
        <v>379</v>
      </c>
      <c r="J7" s="3" t="s">
        <v>380</v>
      </c>
      <c r="K7" s="3" t="s">
        <v>381</v>
      </c>
      <c r="L7" s="3" t="s">
        <v>378</v>
      </c>
    </row>
    <row r="8" customFormat="false" ht="13.8" hidden="false" customHeight="false" outlineLevel="0" collapsed="false">
      <c r="A8" s="3" t="s">
        <v>69</v>
      </c>
      <c r="B8" s="3" t="n">
        <v>511857</v>
      </c>
      <c r="C8" s="3" t="n">
        <f aca="false">SUM(D8:H8)</f>
        <v>2818</v>
      </c>
      <c r="D8" s="3" t="s">
        <v>74</v>
      </c>
      <c r="E8" s="3" t="n">
        <v>1</v>
      </c>
      <c r="F8" s="3" t="n">
        <v>1974</v>
      </c>
      <c r="G8" s="3" t="n">
        <v>160</v>
      </c>
      <c r="H8" s="3" t="n">
        <v>683</v>
      </c>
      <c r="I8" s="3" t="n">
        <f aca="false">SUM(J8:L8)</f>
        <v>13</v>
      </c>
      <c r="J8" s="3" t="n">
        <v>12</v>
      </c>
      <c r="K8" s="3" t="n">
        <v>1</v>
      </c>
      <c r="L8" s="3" t="s">
        <v>74</v>
      </c>
    </row>
    <row r="9" customFormat="false" ht="13.8" hidden="false" customHeight="false" outlineLevel="0" collapsed="false">
      <c r="A9" s="3" t="s">
        <v>8</v>
      </c>
      <c r="B9" s="3" t="n">
        <v>21576</v>
      </c>
      <c r="C9" s="3" t="n">
        <f aca="false">SUM(D9:H9)</f>
        <v>119</v>
      </c>
      <c r="D9" s="3" t="s">
        <v>74</v>
      </c>
      <c r="E9" s="3" t="s">
        <v>74</v>
      </c>
      <c r="F9" s="3" t="n">
        <v>70</v>
      </c>
      <c r="G9" s="3" t="n">
        <v>5</v>
      </c>
      <c r="H9" s="3" t="n">
        <v>44</v>
      </c>
      <c r="I9" s="3" t="s">
        <v>74</v>
      </c>
      <c r="J9" s="3" t="s">
        <v>74</v>
      </c>
      <c r="K9" s="3" t="s">
        <v>74</v>
      </c>
      <c r="L9" s="3" t="s">
        <v>74</v>
      </c>
    </row>
    <row r="10" customFormat="false" ht="13.8" hidden="false" customHeight="false" outlineLevel="0" collapsed="false">
      <c r="A10" s="3" t="s">
        <v>9</v>
      </c>
      <c r="B10" s="3" t="n">
        <v>3540</v>
      </c>
      <c r="C10" s="3" t="n">
        <f aca="false">SUM(D10:H10)</f>
        <v>64</v>
      </c>
      <c r="D10" s="3" t="s">
        <v>74</v>
      </c>
      <c r="E10" s="3" t="s">
        <v>74</v>
      </c>
      <c r="F10" s="3" t="n">
        <v>4</v>
      </c>
      <c r="G10" s="3" t="s">
        <v>74</v>
      </c>
      <c r="H10" s="3" t="n">
        <v>60</v>
      </c>
      <c r="I10" s="3" t="s">
        <v>74</v>
      </c>
      <c r="J10" s="3" t="s">
        <v>74</v>
      </c>
      <c r="K10" s="3" t="s">
        <v>74</v>
      </c>
      <c r="L10" s="3" t="s">
        <v>74</v>
      </c>
    </row>
    <row r="11" customFormat="false" ht="13.8" hidden="false" customHeight="false" outlineLevel="0" collapsed="false">
      <c r="A11" s="3" t="s">
        <v>10</v>
      </c>
      <c r="B11" s="3" t="n">
        <v>8245</v>
      </c>
      <c r="C11" s="3" t="n">
        <f aca="false">SUM(D11:H11)</f>
        <v>34</v>
      </c>
      <c r="D11" s="3" t="s">
        <v>74</v>
      </c>
      <c r="E11" s="3" t="s">
        <v>74</v>
      </c>
      <c r="F11" s="3" t="n">
        <v>22</v>
      </c>
      <c r="G11" s="3" t="n">
        <v>1</v>
      </c>
      <c r="H11" s="3" t="n">
        <v>11</v>
      </c>
      <c r="I11" s="3" t="s">
        <v>74</v>
      </c>
      <c r="J11" s="3" t="s">
        <v>74</v>
      </c>
      <c r="K11" s="3" t="s">
        <v>74</v>
      </c>
      <c r="L11" s="3" t="s">
        <v>74</v>
      </c>
    </row>
    <row r="12" customFormat="false" ht="13.8" hidden="false" customHeight="false" outlineLevel="0" collapsed="false">
      <c r="A12" s="3" t="s">
        <v>11</v>
      </c>
      <c r="B12" s="3" t="n">
        <v>14606</v>
      </c>
      <c r="C12" s="3" t="n">
        <f aca="false">SUM(D12:H12)</f>
        <v>63</v>
      </c>
      <c r="D12" s="3" t="s">
        <v>74</v>
      </c>
      <c r="E12" s="3" t="s">
        <v>74</v>
      </c>
      <c r="F12" s="3" t="n">
        <v>42</v>
      </c>
      <c r="G12" s="3" t="n">
        <v>5</v>
      </c>
      <c r="H12" s="3" t="n">
        <v>16</v>
      </c>
      <c r="I12" s="3" t="s">
        <v>74</v>
      </c>
      <c r="J12" s="3" t="s">
        <v>74</v>
      </c>
      <c r="K12" s="3" t="s">
        <v>74</v>
      </c>
      <c r="L12" s="3" t="s">
        <v>74</v>
      </c>
    </row>
    <row r="13" customFormat="false" ht="13.8" hidden="false" customHeight="false" outlineLevel="0" collapsed="false">
      <c r="A13" s="3" t="s">
        <v>12</v>
      </c>
      <c r="B13" s="3" t="n">
        <v>14135</v>
      </c>
      <c r="C13" s="3" t="n">
        <f aca="false">SUM(D13:H13)</f>
        <v>130</v>
      </c>
      <c r="D13" s="3" t="s">
        <v>74</v>
      </c>
      <c r="E13" s="3" t="s">
        <v>74</v>
      </c>
      <c r="F13" s="3" t="n">
        <v>107</v>
      </c>
      <c r="G13" s="3" t="n">
        <v>2</v>
      </c>
      <c r="H13" s="3" t="n">
        <v>21</v>
      </c>
      <c r="I13" s="3" t="s">
        <v>74</v>
      </c>
      <c r="J13" s="3" t="s">
        <v>74</v>
      </c>
      <c r="K13" s="3" t="s">
        <v>74</v>
      </c>
      <c r="L13" s="3" t="s">
        <v>74</v>
      </c>
    </row>
    <row r="14" customFormat="false" ht="13.8" hidden="false" customHeight="false" outlineLevel="0" collapsed="false">
      <c r="A14" s="3" t="s">
        <v>13</v>
      </c>
      <c r="B14" s="3" t="n">
        <v>3882</v>
      </c>
      <c r="C14" s="3" t="n">
        <f aca="false">SUM(D14:H14)</f>
        <v>17</v>
      </c>
      <c r="D14" s="3" t="s">
        <v>74</v>
      </c>
      <c r="E14" s="3" t="s">
        <v>74</v>
      </c>
      <c r="F14" s="3" t="n">
        <v>13</v>
      </c>
      <c r="G14" s="3" t="n">
        <v>1</v>
      </c>
      <c r="H14" s="3" t="n">
        <v>3</v>
      </c>
      <c r="I14" s="3" t="s">
        <v>74</v>
      </c>
      <c r="J14" s="3" t="s">
        <v>74</v>
      </c>
      <c r="K14" s="3" t="s">
        <v>74</v>
      </c>
      <c r="L14" s="3" t="s">
        <v>74</v>
      </c>
    </row>
    <row r="15" customFormat="false" ht="13.8" hidden="false" customHeight="false" outlineLevel="0" collapsed="false">
      <c r="A15" s="3" t="s">
        <v>14</v>
      </c>
      <c r="B15" s="3" t="n">
        <v>4598</v>
      </c>
      <c r="C15" s="3" t="n">
        <f aca="false">SUM(D15:H15)</f>
        <v>18</v>
      </c>
      <c r="D15" s="3" t="s">
        <v>74</v>
      </c>
      <c r="E15" s="3" t="s">
        <v>74</v>
      </c>
      <c r="F15" s="3" t="n">
        <v>14</v>
      </c>
      <c r="G15" s="3" t="s">
        <v>74</v>
      </c>
      <c r="H15" s="3" t="n">
        <v>4</v>
      </c>
      <c r="I15" s="3" t="n">
        <f aca="false">SUM(J15:L15)</f>
        <v>1</v>
      </c>
      <c r="J15" s="3" t="n">
        <v>1</v>
      </c>
      <c r="K15" s="3" t="s">
        <v>74</v>
      </c>
      <c r="L15" s="3" t="s">
        <v>74</v>
      </c>
    </row>
    <row r="16" customFormat="false" ht="13.8" hidden="false" customHeight="false" outlineLevel="0" collapsed="false">
      <c r="A16" s="3" t="s">
        <v>15</v>
      </c>
      <c r="B16" s="3" t="n">
        <v>7970</v>
      </c>
      <c r="C16" s="3" t="n">
        <f aca="false">SUM(D16:H16)</f>
        <v>47</v>
      </c>
      <c r="D16" s="3" t="s">
        <v>74</v>
      </c>
      <c r="E16" s="3" t="s">
        <v>74</v>
      </c>
      <c r="F16" s="3" t="n">
        <v>31</v>
      </c>
      <c r="G16" s="3" t="n">
        <v>6</v>
      </c>
      <c r="H16" s="3" t="n">
        <v>10</v>
      </c>
      <c r="I16" s="3" t="s">
        <v>74</v>
      </c>
      <c r="J16" s="3" t="s">
        <v>74</v>
      </c>
      <c r="K16" s="3" t="s">
        <v>74</v>
      </c>
      <c r="L16" s="3" t="s">
        <v>74</v>
      </c>
    </row>
    <row r="17" customFormat="false" ht="13.8" hidden="false" customHeight="false" outlineLevel="0" collapsed="false">
      <c r="A17" s="3" t="s">
        <v>16</v>
      </c>
      <c r="B17" s="3" t="n">
        <v>28560</v>
      </c>
      <c r="C17" s="3" t="n">
        <f aca="false">SUM(D17:H17)</f>
        <v>63</v>
      </c>
      <c r="D17" s="3" t="s">
        <v>74</v>
      </c>
      <c r="E17" s="3" t="s">
        <v>74</v>
      </c>
      <c r="F17" s="3" t="n">
        <v>53</v>
      </c>
      <c r="G17" s="3" t="s">
        <v>74</v>
      </c>
      <c r="H17" s="3" t="n">
        <v>10</v>
      </c>
      <c r="I17" s="3" t="s">
        <v>74</v>
      </c>
      <c r="J17" s="3" t="s">
        <v>74</v>
      </c>
      <c r="K17" s="3" t="s">
        <v>74</v>
      </c>
      <c r="L17" s="3" t="s">
        <v>74</v>
      </c>
    </row>
    <row r="18" customFormat="false" ht="13.8" hidden="false" customHeight="false" outlineLevel="0" collapsed="false">
      <c r="A18" s="3" t="s">
        <v>17</v>
      </c>
      <c r="B18" s="3" t="n">
        <v>23862</v>
      </c>
      <c r="C18" s="3" t="n">
        <f aca="false">SUM(D18:H18)</f>
        <v>121</v>
      </c>
      <c r="D18" s="3" t="s">
        <v>74</v>
      </c>
      <c r="E18" s="3" t="s">
        <v>74</v>
      </c>
      <c r="F18" s="3" t="n">
        <v>79</v>
      </c>
      <c r="G18" s="3" t="n">
        <v>4</v>
      </c>
      <c r="H18" s="3" t="n">
        <v>38</v>
      </c>
      <c r="I18" s="3" t="s">
        <v>74</v>
      </c>
      <c r="J18" s="3" t="s">
        <v>74</v>
      </c>
      <c r="K18" s="3" t="s">
        <v>74</v>
      </c>
      <c r="L18" s="3" t="s">
        <v>74</v>
      </c>
    </row>
    <row r="19" customFormat="false" ht="13.8" hidden="false" customHeight="false" outlineLevel="0" collapsed="false">
      <c r="A19" s="3" t="s">
        <v>18</v>
      </c>
      <c r="B19" s="3" t="n">
        <v>8975</v>
      </c>
      <c r="C19" s="3" t="n">
        <f aca="false">SUM(D19:H19)</f>
        <v>46</v>
      </c>
      <c r="D19" s="3" t="s">
        <v>74</v>
      </c>
      <c r="E19" s="3" t="s">
        <v>74</v>
      </c>
      <c r="F19" s="3" t="n">
        <v>36</v>
      </c>
      <c r="G19" s="3" t="n">
        <v>4</v>
      </c>
      <c r="H19" s="3" t="n">
        <v>6</v>
      </c>
      <c r="I19" s="3" t="s">
        <v>74</v>
      </c>
      <c r="J19" s="3" t="s">
        <v>74</v>
      </c>
      <c r="K19" s="3" t="s">
        <v>74</v>
      </c>
      <c r="L19" s="3" t="s">
        <v>74</v>
      </c>
    </row>
    <row r="20" customFormat="false" ht="13.8" hidden="false" customHeight="false" outlineLevel="0" collapsed="false">
      <c r="A20" s="3" t="s">
        <v>19</v>
      </c>
      <c r="B20" s="3" t="n">
        <v>5937</v>
      </c>
      <c r="C20" s="3" t="n">
        <f aca="false">SUM(D20:H20)</f>
        <v>23</v>
      </c>
      <c r="D20" s="3" t="s">
        <v>74</v>
      </c>
      <c r="E20" s="3" t="s">
        <v>74</v>
      </c>
      <c r="F20" s="3" t="n">
        <v>14</v>
      </c>
      <c r="G20" s="3" t="n">
        <v>4</v>
      </c>
      <c r="H20" s="3" t="n">
        <v>5</v>
      </c>
      <c r="I20" s="3" t="s">
        <v>74</v>
      </c>
      <c r="J20" s="3" t="s">
        <v>74</v>
      </c>
      <c r="K20" s="3" t="s">
        <v>74</v>
      </c>
      <c r="L20" s="3" t="s">
        <v>74</v>
      </c>
    </row>
    <row r="21" customFormat="false" ht="13.8" hidden="false" customHeight="false" outlineLevel="0" collapsed="false">
      <c r="A21" s="3" t="s">
        <v>20</v>
      </c>
      <c r="B21" s="3" t="n">
        <v>11637</v>
      </c>
      <c r="C21" s="3" t="n">
        <f aca="false">SUM(D21:H21)</f>
        <v>79</v>
      </c>
      <c r="D21" s="3" t="s">
        <v>74</v>
      </c>
      <c r="E21" s="3" t="s">
        <v>74</v>
      </c>
      <c r="F21" s="3" t="n">
        <v>71</v>
      </c>
      <c r="G21" s="3" t="n">
        <v>1</v>
      </c>
      <c r="H21" s="3" t="n">
        <v>7</v>
      </c>
      <c r="I21" s="3" t="s">
        <v>74</v>
      </c>
      <c r="J21" s="3" t="s">
        <v>74</v>
      </c>
      <c r="K21" s="3" t="s">
        <v>74</v>
      </c>
      <c r="L21" s="3" t="s">
        <v>74</v>
      </c>
    </row>
    <row r="22" customFormat="false" ht="13.8" hidden="false" customHeight="false" outlineLevel="0" collapsed="false">
      <c r="A22" s="3" t="s">
        <v>21</v>
      </c>
      <c r="B22" s="3" t="n">
        <v>43731</v>
      </c>
      <c r="C22" s="3" t="n">
        <f aca="false">SUM(D22:H22)</f>
        <v>149</v>
      </c>
      <c r="D22" s="3" t="s">
        <v>74</v>
      </c>
      <c r="E22" s="3" t="s">
        <v>74</v>
      </c>
      <c r="F22" s="3" t="n">
        <v>90</v>
      </c>
      <c r="G22" s="3" t="n">
        <v>5</v>
      </c>
      <c r="H22" s="3" t="n">
        <v>54</v>
      </c>
      <c r="I22" s="3" t="s">
        <v>74</v>
      </c>
      <c r="J22" s="3" t="s">
        <v>74</v>
      </c>
      <c r="K22" s="3" t="s">
        <v>74</v>
      </c>
      <c r="L22" s="3" t="s">
        <v>74</v>
      </c>
    </row>
    <row r="23" customFormat="false" ht="13.8" hidden="false" customHeight="false" outlineLevel="0" collapsed="false">
      <c r="A23" s="3" t="s">
        <v>22</v>
      </c>
      <c r="B23" s="3" t="n">
        <v>15420</v>
      </c>
      <c r="C23" s="3" t="n">
        <f aca="false">SUM(D23:H23)</f>
        <v>126</v>
      </c>
      <c r="D23" s="3" t="s">
        <v>74</v>
      </c>
      <c r="E23" s="3" t="s">
        <v>74</v>
      </c>
      <c r="F23" s="3" t="n">
        <v>83</v>
      </c>
      <c r="G23" s="3" t="n">
        <v>20</v>
      </c>
      <c r="H23" s="3" t="n">
        <v>23</v>
      </c>
      <c r="I23" s="3" t="s">
        <v>74</v>
      </c>
      <c r="J23" s="3" t="s">
        <v>74</v>
      </c>
      <c r="K23" s="3" t="s">
        <v>74</v>
      </c>
      <c r="L23" s="3" t="s">
        <v>74</v>
      </c>
    </row>
    <row r="24" customFormat="false" ht="13.8" hidden="false" customHeight="false" outlineLevel="0" collapsed="false">
      <c r="A24" s="3" t="s">
        <v>23</v>
      </c>
      <c r="B24" s="3" t="n">
        <v>6005</v>
      </c>
      <c r="C24" s="3" t="n">
        <f aca="false">SUM(D24:H24)</f>
        <v>76</v>
      </c>
      <c r="D24" s="3" t="s">
        <v>74</v>
      </c>
      <c r="E24" s="3" t="s">
        <v>74</v>
      </c>
      <c r="F24" s="3" t="n">
        <v>42</v>
      </c>
      <c r="G24" s="3" t="n">
        <v>10</v>
      </c>
      <c r="H24" s="3" t="n">
        <v>24</v>
      </c>
      <c r="I24" s="3" t="s">
        <v>74</v>
      </c>
      <c r="J24" s="3" t="s">
        <v>74</v>
      </c>
      <c r="K24" s="3" t="s">
        <v>74</v>
      </c>
      <c r="L24" s="3" t="s">
        <v>74</v>
      </c>
    </row>
    <row r="25" customFormat="false" ht="13.8" hidden="false" customHeight="false" outlineLevel="0" collapsed="false">
      <c r="A25" s="3" t="s">
        <v>24</v>
      </c>
      <c r="B25" s="3" t="n">
        <v>5216</v>
      </c>
      <c r="C25" s="3" t="n">
        <f aca="false">SUM(D25:H25)</f>
        <v>22</v>
      </c>
      <c r="D25" s="3" t="s">
        <v>74</v>
      </c>
      <c r="E25" s="3" t="s">
        <v>74</v>
      </c>
      <c r="F25" s="3" t="n">
        <v>17</v>
      </c>
      <c r="G25" s="3" t="n">
        <v>2</v>
      </c>
      <c r="H25" s="3" t="n">
        <v>3</v>
      </c>
      <c r="I25" s="3" t="s">
        <v>74</v>
      </c>
      <c r="J25" s="3" t="s">
        <v>74</v>
      </c>
      <c r="K25" s="3" t="s">
        <v>74</v>
      </c>
      <c r="L25" s="3" t="s">
        <v>74</v>
      </c>
    </row>
    <row r="26" customFormat="false" ht="13.8" hidden="false" customHeight="false" outlineLevel="0" collapsed="false">
      <c r="A26" s="3" t="s">
        <v>25</v>
      </c>
      <c r="B26" s="3" t="n">
        <v>14626</v>
      </c>
      <c r="C26" s="3" t="n">
        <f aca="false">SUM(D26:H26)</f>
        <v>43</v>
      </c>
      <c r="D26" s="3" t="s">
        <v>74</v>
      </c>
      <c r="E26" s="3" t="n">
        <v>1</v>
      </c>
      <c r="F26" s="3" t="n">
        <v>23</v>
      </c>
      <c r="G26" s="3" t="n">
        <v>5</v>
      </c>
      <c r="H26" s="3" t="n">
        <v>14</v>
      </c>
      <c r="I26" s="3" t="s">
        <v>74</v>
      </c>
      <c r="J26" s="3" t="s">
        <v>74</v>
      </c>
      <c r="K26" s="3" t="s">
        <v>74</v>
      </c>
      <c r="L26" s="3" t="s">
        <v>74</v>
      </c>
    </row>
    <row r="27" customFormat="false" ht="13.8" hidden="false" customHeight="false" outlineLevel="0" collapsed="false">
      <c r="A27" s="3" t="s">
        <v>26</v>
      </c>
      <c r="B27" s="3" t="n">
        <v>6281</v>
      </c>
      <c r="C27" s="3" t="n">
        <f aca="false">SUM(D27:H27)</f>
        <v>7</v>
      </c>
      <c r="D27" s="3" t="s">
        <v>74</v>
      </c>
      <c r="E27" s="3" t="s">
        <v>74</v>
      </c>
      <c r="F27" s="3" t="n">
        <v>7</v>
      </c>
      <c r="G27" s="3" t="s">
        <v>74</v>
      </c>
      <c r="H27" s="3" t="s">
        <v>74</v>
      </c>
      <c r="I27" s="3" t="s">
        <v>74</v>
      </c>
      <c r="J27" s="3" t="s">
        <v>74</v>
      </c>
      <c r="K27" s="3" t="s">
        <v>74</v>
      </c>
      <c r="L27" s="3" t="s">
        <v>74</v>
      </c>
    </row>
    <row r="28" customFormat="false" ht="13.8" hidden="false" customHeight="false" outlineLevel="0" collapsed="false">
      <c r="A28" s="3" t="s">
        <v>27</v>
      </c>
      <c r="B28" s="3" t="n">
        <v>5644</v>
      </c>
      <c r="C28" s="3" t="n">
        <f aca="false">SUM(D28:H28)</f>
        <v>47</v>
      </c>
      <c r="D28" s="3" t="s">
        <v>74</v>
      </c>
      <c r="E28" s="3" t="s">
        <v>74</v>
      </c>
      <c r="F28" s="3" t="n">
        <v>34</v>
      </c>
      <c r="G28" s="3" t="n">
        <v>3</v>
      </c>
      <c r="H28" s="3" t="n">
        <v>10</v>
      </c>
      <c r="I28" s="3" t="s">
        <v>74</v>
      </c>
      <c r="J28" s="3" t="s">
        <v>74</v>
      </c>
      <c r="K28" s="3" t="s">
        <v>74</v>
      </c>
      <c r="L28" s="3" t="s">
        <v>74</v>
      </c>
    </row>
    <row r="29" customFormat="false" ht="13.8" hidden="false" customHeight="false" outlineLevel="0" collapsed="false">
      <c r="A29" s="3" t="s">
        <v>28</v>
      </c>
      <c r="B29" s="3" t="n">
        <v>5828</v>
      </c>
      <c r="C29" s="3" t="n">
        <f aca="false">SUM(D29:H29)</f>
        <v>31</v>
      </c>
      <c r="D29" s="3" t="s">
        <v>74</v>
      </c>
      <c r="E29" s="3" t="s">
        <v>74</v>
      </c>
      <c r="F29" s="3" t="n">
        <v>28</v>
      </c>
      <c r="G29" s="3" t="s">
        <v>74</v>
      </c>
      <c r="H29" s="3" t="n">
        <v>3</v>
      </c>
      <c r="I29" s="3" t="s">
        <v>74</v>
      </c>
      <c r="J29" s="3" t="s">
        <v>74</v>
      </c>
      <c r="K29" s="3" t="s">
        <v>74</v>
      </c>
      <c r="L29" s="3" t="s">
        <v>74</v>
      </c>
    </row>
    <row r="30" customFormat="false" ht="13.8" hidden="false" customHeight="false" outlineLevel="0" collapsed="false">
      <c r="A30" s="3" t="s">
        <v>29</v>
      </c>
      <c r="B30" s="3" t="n">
        <v>14150</v>
      </c>
      <c r="C30" s="3" t="n">
        <f aca="false">SUM(D30:H30)</f>
        <v>37</v>
      </c>
      <c r="D30" s="3" t="s">
        <v>74</v>
      </c>
      <c r="E30" s="3" t="s">
        <v>74</v>
      </c>
      <c r="F30" s="3" t="n">
        <v>35</v>
      </c>
      <c r="G30" s="3" t="s">
        <v>74</v>
      </c>
      <c r="H30" s="3" t="n">
        <v>2</v>
      </c>
      <c r="I30" s="3" t="s">
        <v>74</v>
      </c>
      <c r="J30" s="3" t="s">
        <v>74</v>
      </c>
      <c r="K30" s="3" t="s">
        <v>74</v>
      </c>
      <c r="L30" s="3" t="s">
        <v>74</v>
      </c>
    </row>
    <row r="31" customFormat="false" ht="13.8" hidden="false" customHeight="false" outlineLevel="0" collapsed="false">
      <c r="A31" s="3" t="s">
        <v>30</v>
      </c>
      <c r="B31" s="3" t="n">
        <v>6320</v>
      </c>
      <c r="C31" s="3" t="n">
        <f aca="false">SUM(D31:H31)</f>
        <v>20</v>
      </c>
      <c r="D31" s="3" t="s">
        <v>74</v>
      </c>
      <c r="E31" s="3" t="s">
        <v>74</v>
      </c>
      <c r="F31" s="3" t="n">
        <v>13</v>
      </c>
      <c r="G31" s="3" t="n">
        <v>2</v>
      </c>
      <c r="H31" s="3" t="n">
        <v>5</v>
      </c>
      <c r="I31" s="3" t="s">
        <v>74</v>
      </c>
      <c r="J31" s="3" t="s">
        <v>74</v>
      </c>
      <c r="K31" s="3" t="s">
        <v>74</v>
      </c>
      <c r="L31" s="3" t="s">
        <v>74</v>
      </c>
    </row>
    <row r="32" customFormat="false" ht="13.8" hidden="false" customHeight="false" outlineLevel="0" collapsed="false">
      <c r="A32" s="3" t="s">
        <v>31</v>
      </c>
      <c r="B32" s="3" t="n">
        <v>13357</v>
      </c>
      <c r="C32" s="3" t="n">
        <f aca="false">SUM(D32:H32)</f>
        <v>97</v>
      </c>
      <c r="D32" s="3" t="s">
        <v>74</v>
      </c>
      <c r="E32" s="3" t="s">
        <v>74</v>
      </c>
      <c r="F32" s="3" t="n">
        <v>54</v>
      </c>
      <c r="G32" s="3" t="n">
        <v>2</v>
      </c>
      <c r="H32" s="3" t="n">
        <v>41</v>
      </c>
      <c r="I32" s="3" t="s">
        <v>74</v>
      </c>
      <c r="J32" s="3" t="s">
        <v>74</v>
      </c>
      <c r="K32" s="3" t="s">
        <v>74</v>
      </c>
      <c r="L32" s="3" t="s">
        <v>74</v>
      </c>
    </row>
    <row r="33" customFormat="false" ht="13.8" hidden="false" customHeight="false" outlineLevel="0" collapsed="false">
      <c r="A33" s="3" t="s">
        <v>32</v>
      </c>
      <c r="B33" s="3" t="n">
        <v>11021</v>
      </c>
      <c r="C33" s="3" t="n">
        <f aca="false">SUM(D33:H33)</f>
        <v>53</v>
      </c>
      <c r="D33" s="3" t="s">
        <v>74</v>
      </c>
      <c r="E33" s="3" t="s">
        <v>74</v>
      </c>
      <c r="F33" s="3" t="n">
        <v>43</v>
      </c>
      <c r="G33" s="3" t="n">
        <v>5</v>
      </c>
      <c r="H33" s="3" t="n">
        <v>5</v>
      </c>
      <c r="I33" s="3" t="n">
        <f aca="false">SUM(J33:L33)</f>
        <v>7</v>
      </c>
      <c r="J33" s="3" t="n">
        <v>7</v>
      </c>
      <c r="K33" s="3" t="s">
        <v>74</v>
      </c>
      <c r="L33" s="3" t="s">
        <v>74</v>
      </c>
    </row>
    <row r="34" customFormat="false" ht="13.8" hidden="false" customHeight="false" outlineLevel="0" collapsed="false">
      <c r="A34" s="3" t="s">
        <v>33</v>
      </c>
      <c r="B34" s="3" t="n">
        <v>12385</v>
      </c>
      <c r="C34" s="3" t="n">
        <f aca="false">SUM(D34:H34)</f>
        <v>115</v>
      </c>
      <c r="D34" s="3" t="s">
        <v>74</v>
      </c>
      <c r="E34" s="3" t="s">
        <v>74</v>
      </c>
      <c r="F34" s="3" t="n">
        <v>74</v>
      </c>
      <c r="G34" s="3" t="n">
        <v>12</v>
      </c>
      <c r="H34" s="3" t="n">
        <v>29</v>
      </c>
      <c r="I34" s="3" t="n">
        <f aca="false">SUM(J34:L34)</f>
        <v>2</v>
      </c>
      <c r="J34" s="3" t="n">
        <v>1</v>
      </c>
      <c r="K34" s="3" t="n">
        <v>1</v>
      </c>
      <c r="L34" s="3" t="s">
        <v>74</v>
      </c>
    </row>
    <row r="35" customFormat="false" ht="13.8" hidden="false" customHeight="false" outlineLevel="0" collapsed="false">
      <c r="A35" s="3" t="s">
        <v>34</v>
      </c>
      <c r="B35" s="3" t="n">
        <v>13071</v>
      </c>
      <c r="C35" s="3" t="n">
        <f aca="false">SUM(D35:H35)</f>
        <v>63</v>
      </c>
      <c r="D35" s="3" t="s">
        <v>74</v>
      </c>
      <c r="E35" s="3" t="s">
        <v>74</v>
      </c>
      <c r="F35" s="3" t="n">
        <v>44</v>
      </c>
      <c r="G35" s="3" t="n">
        <v>4</v>
      </c>
      <c r="H35" s="3" t="n">
        <v>15</v>
      </c>
      <c r="I35" s="3" t="s">
        <v>74</v>
      </c>
      <c r="J35" s="3" t="s">
        <v>74</v>
      </c>
      <c r="K35" s="3" t="s">
        <v>74</v>
      </c>
      <c r="L35" s="3" t="s">
        <v>74</v>
      </c>
    </row>
    <row r="36" customFormat="false" ht="13.8" hidden="false" customHeight="false" outlineLevel="0" collapsed="false">
      <c r="A36" s="3" t="s">
        <v>35</v>
      </c>
      <c r="B36" s="3" t="n">
        <v>6515</v>
      </c>
      <c r="C36" s="3" t="n">
        <f aca="false">SUM(D36:H36)</f>
        <v>16</v>
      </c>
      <c r="D36" s="3" t="s">
        <v>74</v>
      </c>
      <c r="E36" s="3" t="s">
        <v>74</v>
      </c>
      <c r="F36" s="3" t="n">
        <v>9</v>
      </c>
      <c r="G36" s="3" t="n">
        <v>1</v>
      </c>
      <c r="H36" s="3" t="n">
        <v>6</v>
      </c>
      <c r="I36" s="3" t="s">
        <v>74</v>
      </c>
      <c r="J36" s="3" t="s">
        <v>74</v>
      </c>
      <c r="K36" s="3" t="s">
        <v>74</v>
      </c>
      <c r="L36" s="3" t="s">
        <v>74</v>
      </c>
    </row>
    <row r="37" customFormat="false" ht="13.8" hidden="false" customHeight="false" outlineLevel="0" collapsed="false">
      <c r="A37" s="3" t="s">
        <v>36</v>
      </c>
      <c r="B37" s="3" t="n">
        <v>5657</v>
      </c>
      <c r="C37" s="3" t="n">
        <f aca="false">SUM(D37:H37)</f>
        <v>31</v>
      </c>
      <c r="D37" s="3" t="s">
        <v>74</v>
      </c>
      <c r="E37" s="3" t="s">
        <v>74</v>
      </c>
      <c r="F37" s="3" t="n">
        <v>24</v>
      </c>
      <c r="G37" s="3" t="n">
        <v>1</v>
      </c>
      <c r="H37" s="3" t="n">
        <v>6</v>
      </c>
      <c r="I37" s="3" t="s">
        <v>74</v>
      </c>
      <c r="J37" s="3" t="s">
        <v>74</v>
      </c>
      <c r="K37" s="3" t="s">
        <v>74</v>
      </c>
      <c r="L37" s="3" t="s">
        <v>74</v>
      </c>
    </row>
    <row r="38" customFormat="false" ht="13.8" hidden="false" customHeight="false" outlineLevel="0" collapsed="false">
      <c r="A38" s="3" t="s">
        <v>37</v>
      </c>
      <c r="B38" s="3" t="n">
        <v>8077</v>
      </c>
      <c r="C38" s="3" t="n">
        <f aca="false">SUM(D38:H38)</f>
        <v>104</v>
      </c>
      <c r="D38" s="3" t="s">
        <v>74</v>
      </c>
      <c r="E38" s="3" t="s">
        <v>74</v>
      </c>
      <c r="F38" s="3" t="n">
        <v>73</v>
      </c>
      <c r="G38" s="3" t="n">
        <v>8</v>
      </c>
      <c r="H38" s="3" t="n">
        <v>23</v>
      </c>
      <c r="I38" s="3" t="s">
        <v>74</v>
      </c>
      <c r="J38" s="3" t="s">
        <v>74</v>
      </c>
      <c r="K38" s="3" t="s">
        <v>74</v>
      </c>
      <c r="L38" s="3" t="s">
        <v>74</v>
      </c>
    </row>
    <row r="39" customFormat="false" ht="13.8" hidden="false" customHeight="false" outlineLevel="0" collapsed="false">
      <c r="A39" s="3" t="s">
        <v>38</v>
      </c>
      <c r="B39" s="3" t="n">
        <v>5226</v>
      </c>
      <c r="C39" s="3" t="n">
        <f aca="false">SUM(D39:H39)</f>
        <v>58</v>
      </c>
      <c r="D39" s="3" t="s">
        <v>74</v>
      </c>
      <c r="E39" s="3" t="s">
        <v>74</v>
      </c>
      <c r="F39" s="3" t="n">
        <v>45</v>
      </c>
      <c r="G39" s="3" t="n">
        <v>3</v>
      </c>
      <c r="H39" s="3" t="n">
        <v>10</v>
      </c>
      <c r="I39" s="3" t="n">
        <f aca="false">SUM(J39:L39)</f>
        <v>1</v>
      </c>
      <c r="J39" s="3" t="n">
        <v>1</v>
      </c>
      <c r="K39" s="3" t="s">
        <v>74</v>
      </c>
      <c r="L39" s="3" t="s">
        <v>74</v>
      </c>
    </row>
    <row r="40" customFormat="false" ht="13.8" hidden="false" customHeight="false" outlineLevel="0" collapsed="false">
      <c r="A40" s="3" t="s">
        <v>39</v>
      </c>
      <c r="B40" s="3" t="n">
        <v>3082</v>
      </c>
      <c r="C40" s="3" t="n">
        <f aca="false">SUM(D40:H40)</f>
        <v>145</v>
      </c>
      <c r="D40" s="3" t="s">
        <v>74</v>
      </c>
      <c r="E40" s="3" t="s">
        <v>74</v>
      </c>
      <c r="F40" s="3" t="n">
        <v>109</v>
      </c>
      <c r="G40" s="3" t="n">
        <v>3</v>
      </c>
      <c r="H40" s="3" t="n">
        <v>33</v>
      </c>
      <c r="I40" s="3" t="s">
        <v>74</v>
      </c>
      <c r="J40" s="3" t="s">
        <v>74</v>
      </c>
      <c r="K40" s="3" t="s">
        <v>74</v>
      </c>
      <c r="L40" s="3" t="s">
        <v>74</v>
      </c>
    </row>
    <row r="41" customFormat="false" ht="13.8" hidden="false" customHeight="false" outlineLevel="0" collapsed="false">
      <c r="A41" s="3" t="s">
        <v>40</v>
      </c>
      <c r="B41" s="3" t="n">
        <v>4222</v>
      </c>
      <c r="C41" s="3" t="n">
        <f aca="false">SUM(D41:H41)</f>
        <v>15</v>
      </c>
      <c r="D41" s="3" t="s">
        <v>74</v>
      </c>
      <c r="E41" s="3" t="s">
        <v>74</v>
      </c>
      <c r="F41" s="3" t="n">
        <v>8</v>
      </c>
      <c r="G41" s="3" t="n">
        <v>7</v>
      </c>
      <c r="H41" s="3" t="s">
        <v>74</v>
      </c>
      <c r="I41" s="3" t="s">
        <v>74</v>
      </c>
      <c r="J41" s="3" t="s">
        <v>74</v>
      </c>
      <c r="K41" s="3" t="s">
        <v>74</v>
      </c>
      <c r="L41" s="3" t="s">
        <v>74</v>
      </c>
    </row>
    <row r="42" customFormat="false" ht="13.8" hidden="false" customHeight="false" outlineLevel="0" collapsed="false">
      <c r="A42" s="3" t="s">
        <v>41</v>
      </c>
      <c r="B42" s="3" t="n">
        <v>9278</v>
      </c>
      <c r="C42" s="3" t="n">
        <f aca="false">SUM(D42:H42)</f>
        <v>26</v>
      </c>
      <c r="D42" s="3" t="s">
        <v>74</v>
      </c>
      <c r="E42" s="3" t="s">
        <v>74</v>
      </c>
      <c r="F42" s="3" t="n">
        <v>17</v>
      </c>
      <c r="G42" s="3" t="n">
        <v>2</v>
      </c>
      <c r="H42" s="3" t="n">
        <v>7</v>
      </c>
      <c r="I42" s="3" t="s">
        <v>74</v>
      </c>
      <c r="J42" s="3" t="s">
        <v>74</v>
      </c>
      <c r="K42" s="3" t="s">
        <v>74</v>
      </c>
      <c r="L42" s="3" t="s">
        <v>74</v>
      </c>
    </row>
    <row r="43" customFormat="false" ht="13.8" hidden="false" customHeight="false" outlineLevel="0" collapsed="false">
      <c r="A43" s="3" t="s">
        <v>42</v>
      </c>
      <c r="B43" s="3" t="n">
        <v>7718</v>
      </c>
      <c r="C43" s="3" t="n">
        <f aca="false">SUM(D43:H43)</f>
        <v>27</v>
      </c>
      <c r="D43" s="3" t="s">
        <v>74</v>
      </c>
      <c r="E43" s="3" t="s">
        <v>74</v>
      </c>
      <c r="F43" s="3" t="n">
        <v>21</v>
      </c>
      <c r="G43" s="3" t="s">
        <v>74</v>
      </c>
      <c r="H43" s="3" t="n">
        <v>6</v>
      </c>
      <c r="I43" s="3" t="s">
        <v>74</v>
      </c>
      <c r="J43" s="3" t="s">
        <v>74</v>
      </c>
      <c r="K43" s="3" t="s">
        <v>74</v>
      </c>
      <c r="L43" s="3" t="s">
        <v>74</v>
      </c>
    </row>
    <row r="44" customFormat="false" ht="13.8" hidden="false" customHeight="false" outlineLevel="0" collapsed="false">
      <c r="A44" s="3" t="s">
        <v>43</v>
      </c>
      <c r="B44" s="3" t="n">
        <v>8594</v>
      </c>
      <c r="C44" s="3" t="n">
        <f aca="false">SUM(D44:H44)</f>
        <v>24</v>
      </c>
      <c r="D44" s="3" t="s">
        <v>74</v>
      </c>
      <c r="E44" s="3" t="s">
        <v>74</v>
      </c>
      <c r="F44" s="3" t="n">
        <v>18</v>
      </c>
      <c r="G44" s="3" t="n">
        <v>2</v>
      </c>
      <c r="H44" s="3" t="n">
        <v>4</v>
      </c>
      <c r="I44" s="3" t="s">
        <v>74</v>
      </c>
      <c r="J44" s="3" t="s">
        <v>74</v>
      </c>
      <c r="K44" s="3" t="s">
        <v>74</v>
      </c>
      <c r="L44" s="3" t="s">
        <v>74</v>
      </c>
    </row>
    <row r="45" customFormat="false" ht="13.8" hidden="false" customHeight="false" outlineLevel="0" collapsed="false">
      <c r="A45" s="3" t="s">
        <v>44</v>
      </c>
      <c r="B45" s="3" t="n">
        <v>5978</v>
      </c>
      <c r="C45" s="3" t="n">
        <f aca="false">SUM(D45:H45)</f>
        <v>39</v>
      </c>
      <c r="D45" s="3" t="s">
        <v>74</v>
      </c>
      <c r="E45" s="3" t="s">
        <v>74</v>
      </c>
      <c r="F45" s="3" t="n">
        <v>31</v>
      </c>
      <c r="G45" s="3" t="n">
        <v>1</v>
      </c>
      <c r="H45" s="3" t="n">
        <v>7</v>
      </c>
      <c r="I45" s="3" t="s">
        <v>74</v>
      </c>
      <c r="J45" s="3" t="s">
        <v>74</v>
      </c>
      <c r="K45" s="3" t="s">
        <v>74</v>
      </c>
      <c r="L45" s="3" t="s">
        <v>74</v>
      </c>
    </row>
    <row r="46" customFormat="false" ht="13.8" hidden="false" customHeight="false" outlineLevel="0" collapsed="false">
      <c r="A46" s="3" t="s">
        <v>45</v>
      </c>
      <c r="B46" s="3" t="n">
        <v>7640</v>
      </c>
      <c r="C46" s="3" t="n">
        <f aca="false">SUM(D46:H46)</f>
        <v>50</v>
      </c>
      <c r="D46" s="3" t="s">
        <v>74</v>
      </c>
      <c r="E46" s="3" t="s">
        <v>74</v>
      </c>
      <c r="F46" s="3" t="n">
        <v>31</v>
      </c>
      <c r="G46" s="3" t="n">
        <v>9</v>
      </c>
      <c r="H46" s="3" t="n">
        <v>10</v>
      </c>
      <c r="I46" s="3" t="s">
        <v>74</v>
      </c>
      <c r="J46" s="3" t="s">
        <v>74</v>
      </c>
      <c r="K46" s="3" t="s">
        <v>74</v>
      </c>
      <c r="L46" s="3" t="s">
        <v>74</v>
      </c>
    </row>
    <row r="47" customFormat="false" ht="13.8" hidden="false" customHeight="false" outlineLevel="0" collapsed="false">
      <c r="A47" s="3" t="s">
        <v>46</v>
      </c>
      <c r="B47" s="3" t="n">
        <v>7803</v>
      </c>
      <c r="C47" s="3" t="n">
        <f aca="false">SUM(D47:H47)</f>
        <v>58</v>
      </c>
      <c r="D47" s="3" t="s">
        <v>74</v>
      </c>
      <c r="E47" s="3" t="s">
        <v>74</v>
      </c>
      <c r="F47" s="3" t="n">
        <v>46</v>
      </c>
      <c r="G47" s="3" t="n">
        <v>1</v>
      </c>
      <c r="H47" s="3" t="n">
        <v>11</v>
      </c>
      <c r="I47" s="3" t="s">
        <v>74</v>
      </c>
      <c r="J47" s="3" t="s">
        <v>74</v>
      </c>
      <c r="K47" s="3" t="s">
        <v>74</v>
      </c>
      <c r="L47" s="3" t="s">
        <v>74</v>
      </c>
    </row>
    <row r="48" customFormat="false" ht="13.8" hidden="false" customHeight="false" outlineLevel="0" collapsed="false">
      <c r="A48" s="3" t="s">
        <v>47</v>
      </c>
      <c r="B48" s="3" t="n">
        <v>16233</v>
      </c>
      <c r="C48" s="3" t="n">
        <f aca="false">SUM(D48:H48)</f>
        <v>99</v>
      </c>
      <c r="D48" s="3" t="s">
        <v>74</v>
      </c>
      <c r="E48" s="3" t="s">
        <v>74</v>
      </c>
      <c r="F48" s="3" t="n">
        <v>92</v>
      </c>
      <c r="G48" s="3" t="n">
        <v>2</v>
      </c>
      <c r="H48" s="3" t="n">
        <v>5</v>
      </c>
      <c r="I48" s="3" t="s">
        <v>74</v>
      </c>
      <c r="J48" s="3" t="s">
        <v>74</v>
      </c>
      <c r="K48" s="3" t="s">
        <v>74</v>
      </c>
      <c r="L48" s="3" t="s">
        <v>74</v>
      </c>
    </row>
    <row r="49" customFormat="false" ht="13.8" hidden="false" customHeight="false" outlineLevel="0" collapsed="false">
      <c r="A49" s="3" t="s">
        <v>48</v>
      </c>
      <c r="B49" s="3" t="n">
        <v>15748</v>
      </c>
      <c r="C49" s="3" t="n">
        <f aca="false">SUM(D49:H49)</f>
        <v>109</v>
      </c>
      <c r="D49" s="3" t="s">
        <v>74</v>
      </c>
      <c r="E49" s="3" t="s">
        <v>74</v>
      </c>
      <c r="F49" s="3" t="n">
        <v>86</v>
      </c>
      <c r="G49" s="3" t="n">
        <v>8</v>
      </c>
      <c r="H49" s="3" t="n">
        <v>15</v>
      </c>
      <c r="I49" s="3" t="s">
        <v>74</v>
      </c>
      <c r="J49" s="3" t="s">
        <v>74</v>
      </c>
      <c r="K49" s="3" t="s">
        <v>74</v>
      </c>
      <c r="L49" s="3" t="s">
        <v>74</v>
      </c>
    </row>
    <row r="50" customFormat="false" ht="13.8" hidden="false" customHeight="false" outlineLevel="0" collapsed="false">
      <c r="A50" s="3" t="s">
        <v>49</v>
      </c>
      <c r="B50" s="3" t="n">
        <v>2887</v>
      </c>
      <c r="C50" s="3" t="n">
        <f aca="false">SUM(D50:H50)</f>
        <v>12</v>
      </c>
      <c r="D50" s="3" t="s">
        <v>74</v>
      </c>
      <c r="E50" s="3" t="s">
        <v>74</v>
      </c>
      <c r="F50" s="3" t="n">
        <v>10</v>
      </c>
      <c r="G50" s="3" t="s">
        <v>74</v>
      </c>
      <c r="H50" s="3" t="n">
        <v>2</v>
      </c>
      <c r="I50" s="3" t="n">
        <f aca="false">SUM(J50:L50)</f>
        <v>1</v>
      </c>
      <c r="J50" s="3" t="n">
        <v>1</v>
      </c>
      <c r="K50" s="3" t="s">
        <v>74</v>
      </c>
      <c r="L50" s="3" t="s">
        <v>74</v>
      </c>
    </row>
    <row r="51" customFormat="false" ht="13.8" hidden="false" customHeight="false" outlineLevel="0" collapsed="false">
      <c r="A51" s="3" t="s">
        <v>50</v>
      </c>
      <c r="B51" s="3" t="n">
        <v>8116</v>
      </c>
      <c r="C51" s="3" t="n">
        <f aca="false">SUM(D51:H51)</f>
        <v>24</v>
      </c>
      <c r="D51" s="3" t="s">
        <v>74</v>
      </c>
      <c r="E51" s="3" t="s">
        <v>74</v>
      </c>
      <c r="F51" s="3" t="n">
        <v>19</v>
      </c>
      <c r="G51" s="3" t="n">
        <v>1</v>
      </c>
      <c r="H51" s="3" t="n">
        <v>4</v>
      </c>
      <c r="I51" s="3" t="s">
        <v>74</v>
      </c>
      <c r="J51" s="3" t="s">
        <v>74</v>
      </c>
      <c r="K51" s="3" t="s">
        <v>74</v>
      </c>
      <c r="L51" s="3" t="s">
        <v>74</v>
      </c>
    </row>
    <row r="52" customFormat="false" ht="13.8" hidden="false" customHeight="false" outlineLevel="0" collapsed="false">
      <c r="A52" s="3" t="s">
        <v>51</v>
      </c>
      <c r="B52" s="3" t="n">
        <v>11313</v>
      </c>
      <c r="C52" s="3" t="n">
        <f aca="false">SUM(D52:H52)</f>
        <v>63</v>
      </c>
      <c r="D52" s="3" t="s">
        <v>74</v>
      </c>
      <c r="E52" s="3" t="s">
        <v>74</v>
      </c>
      <c r="F52" s="3" t="n">
        <v>55</v>
      </c>
      <c r="G52" s="3" t="s">
        <v>74</v>
      </c>
      <c r="H52" s="3" t="n">
        <v>8</v>
      </c>
      <c r="I52" s="3" t="n">
        <f aca="false">SUM(J52:L52)</f>
        <v>1</v>
      </c>
      <c r="J52" s="3" t="n">
        <v>1</v>
      </c>
      <c r="K52" s="3" t="s">
        <v>74</v>
      </c>
      <c r="L52" s="3" t="s">
        <v>74</v>
      </c>
    </row>
    <row r="53" customFormat="false" ht="13.8" hidden="false" customHeight="false" outlineLevel="0" collapsed="false">
      <c r="A53" s="3" t="s">
        <v>52</v>
      </c>
      <c r="B53" s="3" t="n">
        <v>9782</v>
      </c>
      <c r="C53" s="3" t="n">
        <f aca="false">SUM(D53:H53)</f>
        <v>6</v>
      </c>
      <c r="D53" s="3" t="s">
        <v>74</v>
      </c>
      <c r="E53" s="3" t="s">
        <v>74</v>
      </c>
      <c r="F53" s="3" t="n">
        <v>5</v>
      </c>
      <c r="G53" s="3" t="s">
        <v>74</v>
      </c>
      <c r="H53" s="3" t="n">
        <v>1</v>
      </c>
      <c r="I53" s="3" t="s">
        <v>74</v>
      </c>
      <c r="J53" s="3" t="s">
        <v>74</v>
      </c>
      <c r="K53" s="3" t="s">
        <v>74</v>
      </c>
      <c r="L53" s="3" t="s">
        <v>74</v>
      </c>
    </row>
    <row r="54" customFormat="false" ht="13.8" hidden="false" customHeight="false" outlineLevel="0" collapsed="false">
      <c r="A54" s="3" t="s">
        <v>53</v>
      </c>
      <c r="B54" s="3" t="n">
        <v>9577</v>
      </c>
      <c r="C54" s="3" t="n">
        <f aca="false">SUM(D54:H54)</f>
        <v>85</v>
      </c>
      <c r="D54" s="3" t="s">
        <v>74</v>
      </c>
      <c r="E54" s="3" t="s">
        <v>74</v>
      </c>
      <c r="F54" s="3" t="n">
        <v>58</v>
      </c>
      <c r="G54" s="3" t="n">
        <v>3</v>
      </c>
      <c r="H54" s="3" t="n">
        <v>24</v>
      </c>
      <c r="I54" s="3" t="s">
        <v>74</v>
      </c>
      <c r="J54" s="3" t="s">
        <v>74</v>
      </c>
      <c r="K54" s="3" t="s">
        <v>74</v>
      </c>
      <c r="L54" s="3" t="s">
        <v>74</v>
      </c>
    </row>
    <row r="55" customFormat="false" ht="13.8" hidden="false" customHeight="false" outlineLevel="0" collapsed="false">
      <c r="A55" s="3" t="s">
        <v>54</v>
      </c>
      <c r="B55" s="3" t="n">
        <v>13551</v>
      </c>
      <c r="C55" s="3" t="n">
        <f aca="false">SUM(D55:H55)</f>
        <v>34</v>
      </c>
      <c r="D55" s="3" t="s">
        <v>74</v>
      </c>
      <c r="E55" s="3" t="s">
        <v>74</v>
      </c>
      <c r="F55" s="3" t="n">
        <v>19</v>
      </c>
      <c r="G55" s="3" t="n">
        <v>2</v>
      </c>
      <c r="H55" s="3" t="n">
        <v>13</v>
      </c>
      <c r="I55" s="3" t="s">
        <v>74</v>
      </c>
      <c r="J55" s="3" t="s">
        <v>74</v>
      </c>
      <c r="K55" s="3" t="s">
        <v>74</v>
      </c>
      <c r="L55" s="3" t="s">
        <v>74</v>
      </c>
    </row>
    <row r="56" customFormat="false" ht="13.8" hidden="false" customHeight="false" outlineLevel="0" collapsed="false">
      <c r="A56" s="3" t="s">
        <v>55</v>
      </c>
      <c r="B56" s="3" t="n">
        <v>5566</v>
      </c>
      <c r="C56" s="3" t="n">
        <f aca="false">SUM(D56:H56)</f>
        <v>12</v>
      </c>
      <c r="D56" s="3" t="s">
        <v>74</v>
      </c>
      <c r="E56" s="3" t="s">
        <v>74</v>
      </c>
      <c r="F56" s="3" t="n">
        <v>12</v>
      </c>
      <c r="G56" s="3" t="s">
        <v>74</v>
      </c>
      <c r="H56" s="3" t="s">
        <v>74</v>
      </c>
      <c r="I56" s="3" t="s">
        <v>74</v>
      </c>
      <c r="J56" s="3" t="s">
        <v>74</v>
      </c>
      <c r="K56" s="3" t="s">
        <v>74</v>
      </c>
      <c r="L56" s="3" t="s">
        <v>74</v>
      </c>
    </row>
    <row r="57" customFormat="false" ht="13.8" hidden="false" customHeight="false" outlineLevel="0" collapsed="false">
      <c r="A57" s="3" t="s">
        <v>56</v>
      </c>
      <c r="B57" s="3" t="n">
        <v>8716</v>
      </c>
      <c r="C57" s="3" t="n">
        <f aca="false">SUM(D57:H57)</f>
        <v>71</v>
      </c>
      <c r="D57" s="3" t="s">
        <v>74</v>
      </c>
      <c r="E57" s="3" t="s">
        <v>74</v>
      </c>
      <c r="F57" s="3" t="n">
        <v>43</v>
      </c>
      <c r="G57" s="3" t="n">
        <v>3</v>
      </c>
      <c r="H57" s="3" t="n">
        <v>25</v>
      </c>
      <c r="I57" s="3" t="s">
        <v>74</v>
      </c>
      <c r="J57" s="3" t="s">
        <v>74</v>
      </c>
      <c r="K57" s="3" t="s">
        <v>74</v>
      </c>
      <c r="L57" s="3" t="s">
        <v>74</v>
      </c>
    </row>
    <row r="58" customFormat="false" ht="15" hidden="false" customHeight="false" outlineLevel="0" collapsed="false">
      <c r="B58" s="0" t="str">
        <f aca="false">IF(ISNUMBER(B8),IF(B8=SUM(B9:B57),"p","f"),"-")</f>
        <v>p</v>
      </c>
      <c r="C58" s="0" t="str">
        <f aca="false">IF(ISNUMBER(C8),IF(C8=SUM(C9:C57),"p","f"),"-")</f>
        <v>p</v>
      </c>
      <c r="D58" s="0" t="str">
        <f aca="false">IF(ISNUMBER(D8),IF(D8=SUM(D9:D57),"p","f"),"-")</f>
        <v>-</v>
      </c>
      <c r="E58" s="0" t="str">
        <f aca="false">IF(ISNUMBER(E8),IF(E8=SUM(E9:E57),"p","f"),"-")</f>
        <v>p</v>
      </c>
      <c r="F58" s="0" t="str">
        <f aca="false">IF(ISNUMBER(F8),IF(F8=SUM(F9:F57),"p","f"),"-")</f>
        <v>p</v>
      </c>
      <c r="G58" s="0" t="str">
        <f aca="false">IF(ISNUMBER(G8),IF(G8=SUM(G9:G57),"p","f"),"-")</f>
        <v>p</v>
      </c>
      <c r="H58" s="0" t="str">
        <f aca="false">IF(ISNUMBER(H8),IF(H8=SUM(H9:H57),"p","f"),"-")</f>
        <v>p</v>
      </c>
      <c r="I58" s="0" t="str">
        <f aca="false">IF(ISNUMBER(I8),IF(I8=SUM(I9:I57),"p","f"),"-")</f>
        <v>p</v>
      </c>
      <c r="J58" s="0" t="str">
        <f aca="false">IF(ISNUMBER(J8),IF(J8=SUM(J9:J57),"p","f"),"-")</f>
        <v>p</v>
      </c>
      <c r="K58" s="0" t="str">
        <f aca="false">IF(ISNUMBER(K8),IF(K8=SUM(K9:K57),"p","f"),"-")</f>
        <v>p</v>
      </c>
      <c r="L58" s="0" t="str">
        <f aca="false">IF(ISNUMBER(L8),IF(L8=SUM(L9:L57),"p","f"),"-")</f>
        <v>-</v>
      </c>
    </row>
  </sheetData>
  <mergeCells count="6">
    <mergeCell ref="A1:L1"/>
    <mergeCell ref="A5:A7"/>
    <mergeCell ref="B5:B7"/>
    <mergeCell ref="C5:L5"/>
    <mergeCell ref="C6:H6"/>
    <mergeCell ref="I6:L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8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L8" activeCellId="1" sqref="B6:D12 L8"/>
    </sheetView>
  </sheetViews>
  <sheetFormatPr defaultRowHeight="15" zeroHeight="false" outlineLevelRow="0" outlineLevelCol="0"/>
  <cols>
    <col collapsed="false" customWidth="true" hidden="false" outlineLevel="0" max="1" min="1" style="0" width="17.71"/>
    <col collapsed="false" customWidth="true" hidden="false" outlineLevel="0" max="2" min="2" style="0" width="11.14"/>
    <col collapsed="false" customWidth="true" hidden="false" outlineLevel="0" max="12" min="3" style="0" width="8.71"/>
    <col collapsed="false" customWidth="true" hidden="false" outlineLevel="0" max="1025" min="13" style="0" width="11.57"/>
  </cols>
  <sheetData>
    <row r="1" customFormat="false" ht="23.85" hidden="false" customHeight="true" outlineLevel="0" collapsed="false">
      <c r="A1" s="1" t="s">
        <v>388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5" customFormat="false" ht="12.75" hidden="false" customHeight="true" outlineLevel="0" collapsed="false">
      <c r="A5" s="2" t="s">
        <v>385</v>
      </c>
      <c r="B5" s="2" t="s">
        <v>370</v>
      </c>
      <c r="C5" s="16" t="s">
        <v>371</v>
      </c>
      <c r="D5" s="16"/>
      <c r="E5" s="16"/>
      <c r="F5" s="16"/>
      <c r="G5" s="16"/>
      <c r="H5" s="16"/>
      <c r="I5" s="16"/>
      <c r="J5" s="16"/>
      <c r="K5" s="16"/>
      <c r="L5" s="16"/>
    </row>
    <row r="6" customFormat="false" ht="13.8" hidden="false" customHeight="false" outlineLevel="0" collapsed="false">
      <c r="A6" s="2"/>
      <c r="B6" s="2"/>
      <c r="C6" s="16" t="s">
        <v>372</v>
      </c>
      <c r="D6" s="16"/>
      <c r="E6" s="16"/>
      <c r="F6" s="16"/>
      <c r="G6" s="16"/>
      <c r="H6" s="16"/>
      <c r="I6" s="16" t="s">
        <v>373</v>
      </c>
      <c r="J6" s="16"/>
      <c r="K6" s="16"/>
      <c r="L6" s="16"/>
    </row>
    <row r="7" customFormat="false" ht="13.8" hidden="false" customHeight="false" outlineLevel="0" collapsed="false">
      <c r="A7" s="2"/>
      <c r="B7" s="2"/>
      <c r="C7" s="3" t="s">
        <v>134</v>
      </c>
      <c r="D7" s="3" t="s">
        <v>374</v>
      </c>
      <c r="E7" s="3" t="s">
        <v>375</v>
      </c>
      <c r="F7" s="3" t="s">
        <v>376</v>
      </c>
      <c r="G7" s="3" t="s">
        <v>383</v>
      </c>
      <c r="H7" s="3" t="s">
        <v>378</v>
      </c>
      <c r="I7" s="3" t="s">
        <v>379</v>
      </c>
      <c r="J7" s="3" t="s">
        <v>380</v>
      </c>
      <c r="K7" s="3" t="s">
        <v>381</v>
      </c>
      <c r="L7" s="3" t="s">
        <v>378</v>
      </c>
    </row>
    <row r="8" customFormat="false" ht="13.8" hidden="false" customHeight="false" outlineLevel="0" collapsed="false">
      <c r="A8" s="3" t="s">
        <v>69</v>
      </c>
      <c r="B8" s="3" t="n">
        <v>62650</v>
      </c>
      <c r="C8" s="3" t="n">
        <f aca="false">SUM(D8:H8)</f>
        <v>616</v>
      </c>
      <c r="D8" s="3" t="s">
        <v>74</v>
      </c>
      <c r="E8" s="3" t="n">
        <v>1</v>
      </c>
      <c r="F8" s="3" t="n">
        <v>517</v>
      </c>
      <c r="G8" s="3" t="n">
        <v>30</v>
      </c>
      <c r="H8" s="3" t="n">
        <v>68</v>
      </c>
      <c r="I8" s="3" t="n">
        <f aca="false">SUM(J8:L8)</f>
        <v>5</v>
      </c>
      <c r="J8" s="3" t="n">
        <v>2</v>
      </c>
      <c r="K8" s="3" t="n">
        <v>3</v>
      </c>
      <c r="L8" s="3" t="s">
        <v>74</v>
      </c>
    </row>
    <row r="9" customFormat="false" ht="13.8" hidden="false" customHeight="false" outlineLevel="0" collapsed="false">
      <c r="A9" s="3" t="s">
        <v>8</v>
      </c>
      <c r="B9" s="3" t="s">
        <v>74</v>
      </c>
      <c r="C9" s="3" t="n">
        <f aca="false">SUM(D9:H9)</f>
        <v>0</v>
      </c>
      <c r="D9" s="3" t="s">
        <v>74</v>
      </c>
      <c r="E9" s="3" t="s">
        <v>74</v>
      </c>
      <c r="F9" s="3" t="s">
        <v>74</v>
      </c>
      <c r="G9" s="3" t="s">
        <v>74</v>
      </c>
      <c r="H9" s="3" t="s">
        <v>74</v>
      </c>
      <c r="I9" s="3" t="s">
        <v>74</v>
      </c>
      <c r="J9" s="3" t="s">
        <v>74</v>
      </c>
      <c r="K9" s="3" t="s">
        <v>74</v>
      </c>
      <c r="L9" s="3" t="s">
        <v>74</v>
      </c>
    </row>
    <row r="10" customFormat="false" ht="13.8" hidden="false" customHeight="false" outlineLevel="0" collapsed="false">
      <c r="A10" s="3" t="s">
        <v>9</v>
      </c>
      <c r="B10" s="3" t="n">
        <v>690</v>
      </c>
      <c r="C10" s="3" t="n">
        <f aca="false">SUM(D10:H10)</f>
        <v>4</v>
      </c>
      <c r="D10" s="3" t="s">
        <v>74</v>
      </c>
      <c r="E10" s="3" t="s">
        <v>74</v>
      </c>
      <c r="F10" s="3" t="n">
        <v>4</v>
      </c>
      <c r="G10" s="3" t="s">
        <v>74</v>
      </c>
      <c r="H10" s="3" t="s">
        <v>74</v>
      </c>
      <c r="I10" s="3" t="s">
        <v>74</v>
      </c>
      <c r="J10" s="3" t="s">
        <v>74</v>
      </c>
      <c r="K10" s="3" t="s">
        <v>74</v>
      </c>
      <c r="L10" s="3" t="s">
        <v>74</v>
      </c>
    </row>
    <row r="11" customFormat="false" ht="13.8" hidden="false" customHeight="false" outlineLevel="0" collapsed="false">
      <c r="A11" s="3" t="s">
        <v>10</v>
      </c>
      <c r="B11" s="3" t="s">
        <v>74</v>
      </c>
      <c r="C11" s="3" t="n">
        <f aca="false">SUM(D11:H11)</f>
        <v>0</v>
      </c>
      <c r="D11" s="3" t="s">
        <v>74</v>
      </c>
      <c r="E11" s="3" t="s">
        <v>74</v>
      </c>
      <c r="F11" s="3" t="s">
        <v>74</v>
      </c>
      <c r="G11" s="3" t="s">
        <v>74</v>
      </c>
      <c r="H11" s="3" t="s">
        <v>74</v>
      </c>
      <c r="I11" s="3" t="s">
        <v>74</v>
      </c>
      <c r="J11" s="3" t="s">
        <v>74</v>
      </c>
      <c r="K11" s="3" t="s">
        <v>74</v>
      </c>
      <c r="L11" s="3" t="s">
        <v>74</v>
      </c>
    </row>
    <row r="12" customFormat="false" ht="13.8" hidden="false" customHeight="false" outlineLevel="0" collapsed="false">
      <c r="A12" s="3" t="s">
        <v>11</v>
      </c>
      <c r="B12" s="3" t="n">
        <v>1454</v>
      </c>
      <c r="C12" s="3" t="n">
        <f aca="false">SUM(D12:H12)</f>
        <v>16</v>
      </c>
      <c r="D12" s="3" t="s">
        <v>74</v>
      </c>
      <c r="E12" s="3" t="s">
        <v>74</v>
      </c>
      <c r="F12" s="3" t="n">
        <v>15</v>
      </c>
      <c r="G12" s="3" t="s">
        <v>74</v>
      </c>
      <c r="H12" s="3" t="n">
        <v>1</v>
      </c>
      <c r="I12" s="3" t="s">
        <v>74</v>
      </c>
      <c r="J12" s="3" t="s">
        <v>74</v>
      </c>
      <c r="K12" s="3" t="s">
        <v>74</v>
      </c>
      <c r="L12" s="3" t="s">
        <v>74</v>
      </c>
    </row>
    <row r="13" customFormat="false" ht="13.8" hidden="false" customHeight="false" outlineLevel="0" collapsed="false">
      <c r="A13" s="3" t="s">
        <v>12</v>
      </c>
      <c r="B13" s="3" t="n">
        <v>2149</v>
      </c>
      <c r="C13" s="3" t="n">
        <f aca="false">SUM(D13:H13)</f>
        <v>16</v>
      </c>
      <c r="D13" s="3" t="s">
        <v>74</v>
      </c>
      <c r="E13" s="3" t="s">
        <v>74</v>
      </c>
      <c r="F13" s="3" t="n">
        <v>15</v>
      </c>
      <c r="G13" s="3" t="n">
        <v>1</v>
      </c>
      <c r="H13" s="3" t="s">
        <v>74</v>
      </c>
      <c r="I13" s="3" t="s">
        <v>74</v>
      </c>
      <c r="J13" s="3" t="s">
        <v>74</v>
      </c>
      <c r="K13" s="3" t="s">
        <v>74</v>
      </c>
      <c r="L13" s="3" t="s">
        <v>74</v>
      </c>
    </row>
    <row r="14" customFormat="false" ht="13.8" hidden="false" customHeight="false" outlineLevel="0" collapsed="false">
      <c r="A14" s="3" t="s">
        <v>13</v>
      </c>
      <c r="B14" s="3" t="n">
        <v>1578</v>
      </c>
      <c r="C14" s="3" t="n">
        <f aca="false">SUM(D14:H14)</f>
        <v>0</v>
      </c>
      <c r="D14" s="3" t="s">
        <v>74</v>
      </c>
      <c r="E14" s="3" t="s">
        <v>74</v>
      </c>
      <c r="F14" s="3" t="s">
        <v>74</v>
      </c>
      <c r="G14" s="3" t="s">
        <v>74</v>
      </c>
      <c r="H14" s="3" t="s">
        <v>74</v>
      </c>
      <c r="I14" s="3" t="s">
        <v>74</v>
      </c>
      <c r="J14" s="3" t="s">
        <v>74</v>
      </c>
      <c r="K14" s="3" t="s">
        <v>74</v>
      </c>
      <c r="L14" s="3" t="s">
        <v>74</v>
      </c>
    </row>
    <row r="15" customFormat="false" ht="13.8" hidden="false" customHeight="false" outlineLevel="0" collapsed="false">
      <c r="A15" s="3" t="s">
        <v>14</v>
      </c>
      <c r="B15" s="3" t="n">
        <v>2768</v>
      </c>
      <c r="C15" s="3" t="n">
        <f aca="false">SUM(D15:H15)</f>
        <v>82</v>
      </c>
      <c r="D15" s="3" t="s">
        <v>74</v>
      </c>
      <c r="E15" s="3" t="s">
        <v>74</v>
      </c>
      <c r="F15" s="3" t="n">
        <v>72</v>
      </c>
      <c r="G15" s="3" t="n">
        <v>7</v>
      </c>
      <c r="H15" s="3" t="n">
        <v>3</v>
      </c>
      <c r="I15" s="3" t="s">
        <v>74</v>
      </c>
      <c r="J15" s="3" t="s">
        <v>74</v>
      </c>
      <c r="K15" s="3" t="s">
        <v>74</v>
      </c>
      <c r="L15" s="3" t="s">
        <v>74</v>
      </c>
    </row>
    <row r="16" customFormat="false" ht="13.8" hidden="false" customHeight="false" outlineLevel="0" collapsed="false">
      <c r="A16" s="3" t="s">
        <v>15</v>
      </c>
      <c r="B16" s="3" t="n">
        <v>914</v>
      </c>
      <c r="C16" s="3" t="n">
        <f aca="false">SUM(D16:H16)</f>
        <v>27</v>
      </c>
      <c r="D16" s="3" t="s">
        <v>74</v>
      </c>
      <c r="E16" s="3" t="s">
        <v>74</v>
      </c>
      <c r="F16" s="3" t="n">
        <v>26</v>
      </c>
      <c r="G16" s="3" t="s">
        <v>74</v>
      </c>
      <c r="H16" s="3" t="n">
        <v>1</v>
      </c>
      <c r="I16" s="3" t="s">
        <v>74</v>
      </c>
      <c r="J16" s="3" t="s">
        <v>74</v>
      </c>
      <c r="K16" s="3" t="s">
        <v>74</v>
      </c>
      <c r="L16" s="3" t="s">
        <v>74</v>
      </c>
    </row>
    <row r="17" customFormat="false" ht="13.8" hidden="false" customHeight="false" outlineLevel="0" collapsed="false">
      <c r="A17" s="3" t="s">
        <v>16</v>
      </c>
      <c r="B17" s="3" t="s">
        <v>74</v>
      </c>
      <c r="C17" s="3" t="n">
        <f aca="false">SUM(D17:H17)</f>
        <v>0</v>
      </c>
      <c r="D17" s="3" t="s">
        <v>74</v>
      </c>
      <c r="E17" s="3" t="s">
        <v>74</v>
      </c>
      <c r="F17" s="3" t="s">
        <v>74</v>
      </c>
      <c r="G17" s="3" t="s">
        <v>74</v>
      </c>
      <c r="H17" s="3" t="s">
        <v>74</v>
      </c>
      <c r="I17" s="3" t="s">
        <v>74</v>
      </c>
      <c r="J17" s="3" t="s">
        <v>74</v>
      </c>
      <c r="K17" s="3" t="s">
        <v>74</v>
      </c>
      <c r="L17" s="3" t="s">
        <v>74</v>
      </c>
    </row>
    <row r="18" customFormat="false" ht="13.8" hidden="false" customHeight="false" outlineLevel="0" collapsed="false">
      <c r="A18" s="3" t="s">
        <v>17</v>
      </c>
      <c r="B18" s="3" t="s">
        <v>74</v>
      </c>
      <c r="C18" s="3" t="n">
        <f aca="false">SUM(D18:H18)</f>
        <v>0</v>
      </c>
      <c r="D18" s="3" t="s">
        <v>74</v>
      </c>
      <c r="E18" s="3" t="s">
        <v>74</v>
      </c>
      <c r="F18" s="3" t="s">
        <v>74</v>
      </c>
      <c r="G18" s="3" t="s">
        <v>74</v>
      </c>
      <c r="H18" s="3" t="s">
        <v>74</v>
      </c>
      <c r="I18" s="3" t="s">
        <v>74</v>
      </c>
      <c r="J18" s="3" t="s">
        <v>74</v>
      </c>
      <c r="K18" s="3" t="s">
        <v>74</v>
      </c>
      <c r="L18" s="3" t="s">
        <v>74</v>
      </c>
    </row>
    <row r="19" customFormat="false" ht="13.8" hidden="false" customHeight="false" outlineLevel="0" collapsed="false">
      <c r="A19" s="3" t="s">
        <v>18</v>
      </c>
      <c r="B19" s="3" t="n">
        <v>9921</v>
      </c>
      <c r="C19" s="3" t="n">
        <f aca="false">SUM(D19:H19)</f>
        <v>17</v>
      </c>
      <c r="D19" s="3" t="s">
        <v>74</v>
      </c>
      <c r="E19" s="3" t="s">
        <v>74</v>
      </c>
      <c r="F19" s="3" t="n">
        <v>13</v>
      </c>
      <c r="G19" s="3" t="n">
        <v>2</v>
      </c>
      <c r="H19" s="3" t="n">
        <v>2</v>
      </c>
      <c r="I19" s="3" t="s">
        <v>74</v>
      </c>
      <c r="J19" s="3" t="s">
        <v>74</v>
      </c>
      <c r="K19" s="3" t="s">
        <v>74</v>
      </c>
      <c r="L19" s="3" t="s">
        <v>74</v>
      </c>
    </row>
    <row r="20" customFormat="false" ht="13.8" hidden="false" customHeight="false" outlineLevel="0" collapsed="false">
      <c r="A20" s="3" t="s">
        <v>19</v>
      </c>
      <c r="B20" s="3" t="s">
        <v>74</v>
      </c>
      <c r="C20" s="3" t="n">
        <f aca="false">SUM(D20:H20)</f>
        <v>0</v>
      </c>
      <c r="D20" s="3" t="s">
        <v>74</v>
      </c>
      <c r="E20" s="3" t="s">
        <v>74</v>
      </c>
      <c r="F20" s="3" t="s">
        <v>74</v>
      </c>
      <c r="G20" s="3" t="s">
        <v>74</v>
      </c>
      <c r="H20" s="3" t="s">
        <v>74</v>
      </c>
      <c r="I20" s="3" t="s">
        <v>74</v>
      </c>
      <c r="J20" s="3" t="s">
        <v>74</v>
      </c>
      <c r="K20" s="3" t="s">
        <v>74</v>
      </c>
      <c r="L20" s="3" t="s">
        <v>74</v>
      </c>
    </row>
    <row r="21" customFormat="false" ht="13.8" hidden="false" customHeight="false" outlineLevel="0" collapsed="false">
      <c r="A21" s="3" t="s">
        <v>20</v>
      </c>
      <c r="B21" s="3" t="s">
        <v>74</v>
      </c>
      <c r="C21" s="3" t="n">
        <f aca="false">SUM(D21:H21)</f>
        <v>0</v>
      </c>
      <c r="D21" s="3" t="s">
        <v>74</v>
      </c>
      <c r="E21" s="3" t="s">
        <v>74</v>
      </c>
      <c r="F21" s="3" t="s">
        <v>74</v>
      </c>
      <c r="G21" s="3" t="s">
        <v>74</v>
      </c>
      <c r="H21" s="3" t="s">
        <v>74</v>
      </c>
      <c r="I21" s="3" t="s">
        <v>74</v>
      </c>
      <c r="J21" s="3" t="s">
        <v>74</v>
      </c>
      <c r="K21" s="3" t="s">
        <v>74</v>
      </c>
      <c r="L21" s="3" t="s">
        <v>74</v>
      </c>
    </row>
    <row r="22" customFormat="false" ht="13.8" hidden="false" customHeight="false" outlineLevel="0" collapsed="false">
      <c r="A22" s="3" t="s">
        <v>21</v>
      </c>
      <c r="B22" s="3" t="s">
        <v>74</v>
      </c>
      <c r="C22" s="3" t="n">
        <f aca="false">SUM(D22:H22)</f>
        <v>0</v>
      </c>
      <c r="D22" s="3" t="s">
        <v>74</v>
      </c>
      <c r="E22" s="3" t="s">
        <v>74</v>
      </c>
      <c r="F22" s="3" t="s">
        <v>74</v>
      </c>
      <c r="G22" s="3" t="s">
        <v>74</v>
      </c>
      <c r="H22" s="3" t="s">
        <v>74</v>
      </c>
      <c r="I22" s="3" t="s">
        <v>74</v>
      </c>
      <c r="J22" s="3" t="s">
        <v>74</v>
      </c>
      <c r="K22" s="3" t="s">
        <v>74</v>
      </c>
      <c r="L22" s="3" t="s">
        <v>74</v>
      </c>
    </row>
    <row r="23" customFormat="false" ht="13.8" hidden="false" customHeight="false" outlineLevel="0" collapsed="false">
      <c r="A23" s="3" t="s">
        <v>22</v>
      </c>
      <c r="B23" s="3" t="s">
        <v>74</v>
      </c>
      <c r="C23" s="3" t="n">
        <f aca="false">SUM(D23:H23)</f>
        <v>0</v>
      </c>
      <c r="D23" s="3" t="s">
        <v>74</v>
      </c>
      <c r="E23" s="3" t="s">
        <v>74</v>
      </c>
      <c r="F23" s="3" t="s">
        <v>74</v>
      </c>
      <c r="G23" s="3" t="s">
        <v>74</v>
      </c>
      <c r="H23" s="3" t="s">
        <v>74</v>
      </c>
      <c r="I23" s="3" t="s">
        <v>74</v>
      </c>
      <c r="J23" s="3" t="s">
        <v>74</v>
      </c>
      <c r="K23" s="3" t="s">
        <v>74</v>
      </c>
      <c r="L23" s="3" t="s">
        <v>74</v>
      </c>
    </row>
    <row r="24" customFormat="false" ht="13.8" hidden="false" customHeight="false" outlineLevel="0" collapsed="false">
      <c r="A24" s="3" t="s">
        <v>23</v>
      </c>
      <c r="B24" s="3" t="s">
        <v>74</v>
      </c>
      <c r="C24" s="3" t="n">
        <f aca="false">SUM(D24:H24)</f>
        <v>0</v>
      </c>
      <c r="D24" s="3" t="s">
        <v>74</v>
      </c>
      <c r="E24" s="3" t="s">
        <v>74</v>
      </c>
      <c r="F24" s="3" t="s">
        <v>74</v>
      </c>
      <c r="G24" s="3" t="s">
        <v>74</v>
      </c>
      <c r="H24" s="3" t="s">
        <v>74</v>
      </c>
      <c r="I24" s="3" t="s">
        <v>74</v>
      </c>
      <c r="J24" s="3" t="s">
        <v>74</v>
      </c>
      <c r="K24" s="3" t="s">
        <v>74</v>
      </c>
      <c r="L24" s="3" t="s">
        <v>74</v>
      </c>
    </row>
    <row r="25" customFormat="false" ht="13.8" hidden="false" customHeight="false" outlineLevel="0" collapsed="false">
      <c r="A25" s="3" t="s">
        <v>24</v>
      </c>
      <c r="B25" s="3" t="s">
        <v>74</v>
      </c>
      <c r="C25" s="3" t="n">
        <f aca="false">SUM(D25:H25)</f>
        <v>0</v>
      </c>
      <c r="D25" s="3" t="s">
        <v>74</v>
      </c>
      <c r="E25" s="3" t="s">
        <v>74</v>
      </c>
      <c r="F25" s="3" t="s">
        <v>74</v>
      </c>
      <c r="G25" s="3" t="s">
        <v>74</v>
      </c>
      <c r="H25" s="3" t="s">
        <v>74</v>
      </c>
      <c r="I25" s="3" t="s">
        <v>74</v>
      </c>
      <c r="J25" s="3" t="s">
        <v>74</v>
      </c>
      <c r="K25" s="3" t="s">
        <v>74</v>
      </c>
      <c r="L25" s="3" t="s">
        <v>74</v>
      </c>
    </row>
    <row r="26" customFormat="false" ht="13.8" hidden="false" customHeight="false" outlineLevel="0" collapsed="false">
      <c r="A26" s="3" t="s">
        <v>25</v>
      </c>
      <c r="B26" s="3" t="s">
        <v>74</v>
      </c>
      <c r="C26" s="3" t="n">
        <f aca="false">SUM(D26:H26)</f>
        <v>0</v>
      </c>
      <c r="D26" s="3" t="s">
        <v>74</v>
      </c>
      <c r="E26" s="3" t="s">
        <v>74</v>
      </c>
      <c r="F26" s="3" t="s">
        <v>74</v>
      </c>
      <c r="G26" s="3" t="s">
        <v>74</v>
      </c>
      <c r="H26" s="3" t="s">
        <v>74</v>
      </c>
      <c r="I26" s="3" t="s">
        <v>74</v>
      </c>
      <c r="J26" s="3" t="s">
        <v>74</v>
      </c>
      <c r="K26" s="3" t="s">
        <v>74</v>
      </c>
      <c r="L26" s="3" t="s">
        <v>74</v>
      </c>
    </row>
    <row r="27" customFormat="false" ht="13.8" hidden="false" customHeight="false" outlineLevel="0" collapsed="false">
      <c r="A27" s="3" t="s">
        <v>26</v>
      </c>
      <c r="B27" s="3" t="n">
        <v>2799</v>
      </c>
      <c r="C27" s="3" t="n">
        <f aca="false">SUM(D27:H27)</f>
        <v>8</v>
      </c>
      <c r="D27" s="3" t="s">
        <v>74</v>
      </c>
      <c r="E27" s="3" t="n">
        <v>1</v>
      </c>
      <c r="F27" s="3" t="n">
        <v>7</v>
      </c>
      <c r="G27" s="3" t="s">
        <v>74</v>
      </c>
      <c r="H27" s="3" t="s">
        <v>74</v>
      </c>
      <c r="I27" s="3" t="s">
        <v>74</v>
      </c>
      <c r="J27" s="3" t="s">
        <v>74</v>
      </c>
      <c r="K27" s="3" t="s">
        <v>74</v>
      </c>
      <c r="L27" s="3" t="s">
        <v>74</v>
      </c>
    </row>
    <row r="28" customFormat="false" ht="13.8" hidden="false" customHeight="false" outlineLevel="0" collapsed="false">
      <c r="A28" s="3" t="s">
        <v>27</v>
      </c>
      <c r="B28" s="3" t="n">
        <v>4143</v>
      </c>
      <c r="C28" s="3" t="n">
        <f aca="false">SUM(D28:H28)</f>
        <v>81</v>
      </c>
      <c r="D28" s="3" t="s">
        <v>74</v>
      </c>
      <c r="E28" s="3" t="s">
        <v>74</v>
      </c>
      <c r="F28" s="3" t="n">
        <v>65</v>
      </c>
      <c r="G28" s="3" t="n">
        <v>2</v>
      </c>
      <c r="H28" s="3" t="n">
        <v>14</v>
      </c>
      <c r="I28" s="3" t="s">
        <v>74</v>
      </c>
      <c r="J28" s="3" t="s">
        <v>74</v>
      </c>
      <c r="K28" s="3" t="s">
        <v>74</v>
      </c>
      <c r="L28" s="3" t="s">
        <v>74</v>
      </c>
    </row>
    <row r="29" customFormat="false" ht="13.8" hidden="false" customHeight="false" outlineLevel="0" collapsed="false">
      <c r="A29" s="3" t="s">
        <v>28</v>
      </c>
      <c r="B29" s="3" t="s">
        <v>74</v>
      </c>
      <c r="C29" s="3" t="n">
        <f aca="false">SUM(D29:H29)</f>
        <v>0</v>
      </c>
      <c r="D29" s="3" t="s">
        <v>74</v>
      </c>
      <c r="E29" s="3" t="s">
        <v>74</v>
      </c>
      <c r="F29" s="3" t="s">
        <v>74</v>
      </c>
      <c r="G29" s="3" t="s">
        <v>74</v>
      </c>
      <c r="H29" s="3" t="s">
        <v>74</v>
      </c>
      <c r="I29" s="3" t="s">
        <v>74</v>
      </c>
      <c r="J29" s="3" t="s">
        <v>74</v>
      </c>
      <c r="K29" s="3" t="s">
        <v>74</v>
      </c>
      <c r="L29" s="3" t="s">
        <v>74</v>
      </c>
    </row>
    <row r="30" customFormat="false" ht="13.8" hidden="false" customHeight="false" outlineLevel="0" collapsed="false">
      <c r="A30" s="3" t="s">
        <v>29</v>
      </c>
      <c r="B30" s="3" t="n">
        <v>3912</v>
      </c>
      <c r="C30" s="3" t="n">
        <f aca="false">SUM(D30:H30)</f>
        <v>4</v>
      </c>
      <c r="D30" s="3" t="s">
        <v>74</v>
      </c>
      <c r="E30" s="3" t="s">
        <v>74</v>
      </c>
      <c r="F30" s="3" t="n">
        <v>3</v>
      </c>
      <c r="G30" s="3" t="s">
        <v>74</v>
      </c>
      <c r="H30" s="3" t="n">
        <v>1</v>
      </c>
      <c r="I30" s="3" t="s">
        <v>74</v>
      </c>
      <c r="J30" s="3" t="s">
        <v>74</v>
      </c>
      <c r="K30" s="3" t="s">
        <v>74</v>
      </c>
      <c r="L30" s="3" t="s">
        <v>74</v>
      </c>
    </row>
    <row r="31" customFormat="false" ht="13.8" hidden="false" customHeight="false" outlineLevel="0" collapsed="false">
      <c r="A31" s="3" t="s">
        <v>30</v>
      </c>
      <c r="B31" s="3" t="n">
        <v>1134</v>
      </c>
      <c r="C31" s="3" t="n">
        <f aca="false">SUM(D31:H31)</f>
        <v>44</v>
      </c>
      <c r="D31" s="3" t="s">
        <v>74</v>
      </c>
      <c r="E31" s="3" t="s">
        <v>74</v>
      </c>
      <c r="F31" s="3" t="n">
        <v>38</v>
      </c>
      <c r="G31" s="3" t="n">
        <v>2</v>
      </c>
      <c r="H31" s="3" t="n">
        <v>4</v>
      </c>
      <c r="I31" s="3" t="s">
        <v>74</v>
      </c>
      <c r="J31" s="3" t="s">
        <v>74</v>
      </c>
      <c r="K31" s="3" t="s">
        <v>74</v>
      </c>
      <c r="L31" s="3" t="s">
        <v>74</v>
      </c>
    </row>
    <row r="32" customFormat="false" ht="13.8" hidden="false" customHeight="false" outlineLevel="0" collapsed="false">
      <c r="A32" s="3" t="s">
        <v>31</v>
      </c>
      <c r="B32" s="3" t="n">
        <v>2850</v>
      </c>
      <c r="C32" s="3" t="n">
        <f aca="false">SUM(D32:H32)</f>
        <v>42</v>
      </c>
      <c r="D32" s="3" t="s">
        <v>74</v>
      </c>
      <c r="E32" s="3" t="s">
        <v>74</v>
      </c>
      <c r="F32" s="3" t="n">
        <v>31</v>
      </c>
      <c r="G32" s="3" t="n">
        <v>2</v>
      </c>
      <c r="H32" s="3" t="n">
        <v>9</v>
      </c>
      <c r="I32" s="3" t="s">
        <v>74</v>
      </c>
      <c r="J32" s="3" t="s">
        <v>74</v>
      </c>
      <c r="K32" s="3" t="s">
        <v>74</v>
      </c>
      <c r="L32" s="3" t="s">
        <v>74</v>
      </c>
    </row>
    <row r="33" customFormat="false" ht="13.8" hidden="false" customHeight="false" outlineLevel="0" collapsed="false">
      <c r="A33" s="3" t="s">
        <v>32</v>
      </c>
      <c r="B33" s="3" t="n">
        <v>393</v>
      </c>
      <c r="C33" s="3" t="n">
        <f aca="false">SUM(D33:H33)</f>
        <v>8</v>
      </c>
      <c r="D33" s="3" t="s">
        <v>74</v>
      </c>
      <c r="E33" s="3" t="s">
        <v>74</v>
      </c>
      <c r="F33" s="3" t="n">
        <v>8</v>
      </c>
      <c r="G33" s="3" t="s">
        <v>74</v>
      </c>
      <c r="H33" s="3" t="s">
        <v>74</v>
      </c>
      <c r="I33" s="3" t="n">
        <f aca="false">SUM(J33:L33)</f>
        <v>2</v>
      </c>
      <c r="J33" s="3" t="n">
        <v>2</v>
      </c>
      <c r="K33" s="3" t="s">
        <v>74</v>
      </c>
      <c r="L33" s="3" t="s">
        <v>74</v>
      </c>
    </row>
    <row r="34" customFormat="false" ht="13.8" hidden="false" customHeight="false" outlineLevel="0" collapsed="false">
      <c r="A34" s="3" t="s">
        <v>33</v>
      </c>
      <c r="B34" s="3" t="s">
        <v>74</v>
      </c>
      <c r="C34" s="3" t="n">
        <f aca="false">SUM(D34:H34)</f>
        <v>0</v>
      </c>
      <c r="D34" s="3" t="s">
        <v>74</v>
      </c>
      <c r="E34" s="3" t="s">
        <v>74</v>
      </c>
      <c r="F34" s="3" t="s">
        <v>74</v>
      </c>
      <c r="G34" s="3" t="s">
        <v>74</v>
      </c>
      <c r="H34" s="3" t="s">
        <v>74</v>
      </c>
      <c r="I34" s="3" t="s">
        <v>74</v>
      </c>
      <c r="J34" s="3" t="s">
        <v>74</v>
      </c>
      <c r="K34" s="3" t="s">
        <v>74</v>
      </c>
      <c r="L34" s="3" t="s">
        <v>74</v>
      </c>
    </row>
    <row r="35" customFormat="false" ht="13.8" hidden="false" customHeight="false" outlineLevel="0" collapsed="false">
      <c r="A35" s="3" t="s">
        <v>34</v>
      </c>
      <c r="B35" s="3" t="s">
        <v>74</v>
      </c>
      <c r="C35" s="3" t="n">
        <f aca="false">SUM(D35:H35)</f>
        <v>0</v>
      </c>
      <c r="D35" s="3" t="s">
        <v>74</v>
      </c>
      <c r="E35" s="3" t="s">
        <v>74</v>
      </c>
      <c r="F35" s="3" t="s">
        <v>74</v>
      </c>
      <c r="G35" s="3" t="s">
        <v>74</v>
      </c>
      <c r="H35" s="3" t="s">
        <v>74</v>
      </c>
      <c r="I35" s="3" t="s">
        <v>74</v>
      </c>
      <c r="J35" s="3" t="s">
        <v>74</v>
      </c>
      <c r="K35" s="3" t="s">
        <v>74</v>
      </c>
      <c r="L35" s="3" t="s">
        <v>74</v>
      </c>
    </row>
    <row r="36" customFormat="false" ht="13.8" hidden="false" customHeight="false" outlineLevel="0" collapsed="false">
      <c r="A36" s="3" t="s">
        <v>35</v>
      </c>
      <c r="B36" s="3" t="n">
        <v>1841</v>
      </c>
      <c r="C36" s="3" t="n">
        <f aca="false">SUM(D36:H36)</f>
        <v>13</v>
      </c>
      <c r="D36" s="3" t="s">
        <v>74</v>
      </c>
      <c r="E36" s="3" t="s">
        <v>74</v>
      </c>
      <c r="F36" s="3" t="n">
        <v>13</v>
      </c>
      <c r="G36" s="3" t="s">
        <v>74</v>
      </c>
      <c r="H36" s="3" t="s">
        <v>74</v>
      </c>
      <c r="I36" s="3" t="s">
        <v>74</v>
      </c>
      <c r="J36" s="3" t="s">
        <v>74</v>
      </c>
      <c r="K36" s="3" t="s">
        <v>74</v>
      </c>
      <c r="L36" s="3" t="s">
        <v>74</v>
      </c>
    </row>
    <row r="37" customFormat="false" ht="13.8" hidden="false" customHeight="false" outlineLevel="0" collapsed="false">
      <c r="A37" s="3" t="s">
        <v>36</v>
      </c>
      <c r="B37" s="3" t="s">
        <v>74</v>
      </c>
      <c r="C37" s="3" t="n">
        <f aca="false">SUM(D37:H37)</f>
        <v>0</v>
      </c>
      <c r="D37" s="3" t="s">
        <v>74</v>
      </c>
      <c r="E37" s="3" t="s">
        <v>74</v>
      </c>
      <c r="F37" s="3" t="s">
        <v>74</v>
      </c>
      <c r="G37" s="3" t="s">
        <v>74</v>
      </c>
      <c r="H37" s="3" t="s">
        <v>74</v>
      </c>
      <c r="I37" s="3" t="s">
        <v>74</v>
      </c>
      <c r="J37" s="3" t="s">
        <v>74</v>
      </c>
      <c r="K37" s="3" t="s">
        <v>74</v>
      </c>
      <c r="L37" s="3" t="s">
        <v>74</v>
      </c>
    </row>
    <row r="38" customFormat="false" ht="13.8" hidden="false" customHeight="false" outlineLevel="0" collapsed="false">
      <c r="A38" s="3" t="s">
        <v>37</v>
      </c>
      <c r="B38" s="3" t="n">
        <v>2653</v>
      </c>
      <c r="C38" s="3" t="n">
        <f aca="false">SUM(D38:H38)</f>
        <v>112</v>
      </c>
      <c r="D38" s="3" t="s">
        <v>74</v>
      </c>
      <c r="E38" s="3" t="s">
        <v>74</v>
      </c>
      <c r="F38" s="3" t="n">
        <v>102</v>
      </c>
      <c r="G38" s="3" t="n">
        <v>2</v>
      </c>
      <c r="H38" s="3" t="n">
        <v>8</v>
      </c>
      <c r="I38" s="3" t="n">
        <f aca="false">SUM(J38:L38)</f>
        <v>1</v>
      </c>
      <c r="J38" s="3" t="s">
        <v>74</v>
      </c>
      <c r="K38" s="3" t="n">
        <v>1</v>
      </c>
      <c r="L38" s="3" t="s">
        <v>74</v>
      </c>
    </row>
    <row r="39" customFormat="false" ht="13.8" hidden="false" customHeight="false" outlineLevel="0" collapsed="false">
      <c r="A39" s="3" t="s">
        <v>38</v>
      </c>
      <c r="B39" s="3" t="n">
        <v>1563</v>
      </c>
      <c r="C39" s="3" t="n">
        <f aca="false">SUM(D39:H39)</f>
        <v>59</v>
      </c>
      <c r="D39" s="3" t="s">
        <v>74</v>
      </c>
      <c r="E39" s="3" t="s">
        <v>74</v>
      </c>
      <c r="F39" s="3" t="n">
        <v>36</v>
      </c>
      <c r="G39" s="3" t="n">
        <v>7</v>
      </c>
      <c r="H39" s="3" t="n">
        <v>16</v>
      </c>
      <c r="I39" s="3" t="n">
        <f aca="false">SUM(J39:L39)</f>
        <v>2</v>
      </c>
      <c r="J39" s="3" t="s">
        <v>74</v>
      </c>
      <c r="K39" s="3" t="n">
        <v>2</v>
      </c>
      <c r="L39" s="3" t="s">
        <v>74</v>
      </c>
    </row>
    <row r="40" customFormat="false" ht="13.8" hidden="false" customHeight="false" outlineLevel="0" collapsed="false">
      <c r="A40" s="3" t="s">
        <v>39</v>
      </c>
      <c r="B40" s="3" t="s">
        <v>74</v>
      </c>
      <c r="C40" s="3" t="n">
        <f aca="false">SUM(D40:H40)</f>
        <v>0</v>
      </c>
      <c r="D40" s="3" t="s">
        <v>74</v>
      </c>
      <c r="E40" s="3" t="s">
        <v>74</v>
      </c>
      <c r="F40" s="3" t="s">
        <v>74</v>
      </c>
      <c r="G40" s="3" t="s">
        <v>74</v>
      </c>
      <c r="H40" s="3" t="s">
        <v>74</v>
      </c>
      <c r="I40" s="3" t="s">
        <v>74</v>
      </c>
      <c r="J40" s="3" t="s">
        <v>74</v>
      </c>
      <c r="K40" s="3" t="s">
        <v>74</v>
      </c>
      <c r="L40" s="3" t="s">
        <v>74</v>
      </c>
    </row>
    <row r="41" customFormat="false" ht="13.8" hidden="false" customHeight="false" outlineLevel="0" collapsed="false">
      <c r="A41" s="3" t="s">
        <v>40</v>
      </c>
      <c r="B41" s="3" t="s">
        <v>74</v>
      </c>
      <c r="C41" s="3" t="n">
        <f aca="false">SUM(D41:H41)</f>
        <v>0</v>
      </c>
      <c r="D41" s="3" t="s">
        <v>74</v>
      </c>
      <c r="E41" s="3" t="s">
        <v>74</v>
      </c>
      <c r="F41" s="3" t="s">
        <v>74</v>
      </c>
      <c r="G41" s="3" t="s">
        <v>74</v>
      </c>
      <c r="H41" s="3" t="s">
        <v>74</v>
      </c>
      <c r="I41" s="3" t="s">
        <v>74</v>
      </c>
      <c r="J41" s="3" t="s">
        <v>74</v>
      </c>
      <c r="K41" s="3" t="s">
        <v>74</v>
      </c>
      <c r="L41" s="3" t="s">
        <v>74</v>
      </c>
    </row>
    <row r="42" customFormat="false" ht="13.8" hidden="false" customHeight="false" outlineLevel="0" collapsed="false">
      <c r="A42" s="3" t="s">
        <v>41</v>
      </c>
      <c r="B42" s="3" t="n">
        <v>236</v>
      </c>
      <c r="C42" s="3" t="n">
        <f aca="false">SUM(D42:H42)</f>
        <v>2</v>
      </c>
      <c r="D42" s="3" t="s">
        <v>74</v>
      </c>
      <c r="E42" s="3" t="s">
        <v>74</v>
      </c>
      <c r="F42" s="3" t="n">
        <v>1</v>
      </c>
      <c r="G42" s="3" t="n">
        <v>1</v>
      </c>
      <c r="H42" s="3" t="s">
        <v>74</v>
      </c>
      <c r="I42" s="3" t="s">
        <v>74</v>
      </c>
      <c r="J42" s="3" t="s">
        <v>74</v>
      </c>
      <c r="K42" s="3" t="s">
        <v>74</v>
      </c>
      <c r="L42" s="3" t="s">
        <v>74</v>
      </c>
    </row>
    <row r="43" customFormat="false" ht="13.8" hidden="false" customHeight="false" outlineLevel="0" collapsed="false">
      <c r="A43" s="3" t="s">
        <v>42</v>
      </c>
      <c r="B43" s="3" t="s">
        <v>74</v>
      </c>
      <c r="C43" s="3" t="n">
        <f aca="false">SUM(D43:H43)</f>
        <v>0</v>
      </c>
      <c r="D43" s="3" t="s">
        <v>74</v>
      </c>
      <c r="E43" s="3" t="s">
        <v>74</v>
      </c>
      <c r="F43" s="3" t="s">
        <v>74</v>
      </c>
      <c r="G43" s="3" t="s">
        <v>74</v>
      </c>
      <c r="H43" s="3" t="s">
        <v>74</v>
      </c>
      <c r="I43" s="3" t="s">
        <v>74</v>
      </c>
      <c r="J43" s="3" t="s">
        <v>74</v>
      </c>
      <c r="K43" s="3" t="s">
        <v>74</v>
      </c>
      <c r="L43" s="3" t="s">
        <v>74</v>
      </c>
    </row>
    <row r="44" customFormat="false" ht="13.8" hidden="false" customHeight="false" outlineLevel="0" collapsed="false">
      <c r="A44" s="3" t="s">
        <v>43</v>
      </c>
      <c r="B44" s="3" t="n">
        <v>367</v>
      </c>
      <c r="C44" s="3" t="n">
        <f aca="false">SUM(D44:H44)</f>
        <v>0</v>
      </c>
      <c r="D44" s="3" t="s">
        <v>74</v>
      </c>
      <c r="E44" s="3" t="s">
        <v>74</v>
      </c>
      <c r="F44" s="3" t="s">
        <v>74</v>
      </c>
      <c r="G44" s="3" t="s">
        <v>74</v>
      </c>
      <c r="H44" s="3" t="s">
        <v>74</v>
      </c>
      <c r="I44" s="3" t="s">
        <v>74</v>
      </c>
      <c r="J44" s="3" t="s">
        <v>74</v>
      </c>
      <c r="K44" s="3" t="s">
        <v>74</v>
      </c>
      <c r="L44" s="3" t="s">
        <v>74</v>
      </c>
    </row>
    <row r="45" customFormat="false" ht="13.8" hidden="false" customHeight="false" outlineLevel="0" collapsed="false">
      <c r="A45" s="3" t="s">
        <v>44</v>
      </c>
      <c r="B45" s="3" t="n">
        <v>529</v>
      </c>
      <c r="C45" s="3" t="n">
        <f aca="false">SUM(D45:H45)</f>
        <v>2</v>
      </c>
      <c r="D45" s="3" t="s">
        <v>74</v>
      </c>
      <c r="E45" s="3" t="s">
        <v>74</v>
      </c>
      <c r="F45" s="3" t="n">
        <v>1</v>
      </c>
      <c r="G45" s="3" t="s">
        <v>74</v>
      </c>
      <c r="H45" s="3" t="n">
        <v>1</v>
      </c>
      <c r="I45" s="3" t="s">
        <v>74</v>
      </c>
      <c r="J45" s="3" t="s">
        <v>74</v>
      </c>
      <c r="K45" s="3" t="s">
        <v>74</v>
      </c>
      <c r="L45" s="3" t="s">
        <v>74</v>
      </c>
    </row>
    <row r="46" customFormat="false" ht="13.8" hidden="false" customHeight="false" outlineLevel="0" collapsed="false">
      <c r="A46" s="3" t="s">
        <v>45</v>
      </c>
      <c r="B46" s="3" t="n">
        <v>2975</v>
      </c>
      <c r="C46" s="3" t="n">
        <f aca="false">SUM(D46:H46)</f>
        <v>24</v>
      </c>
      <c r="D46" s="3" t="s">
        <v>74</v>
      </c>
      <c r="E46" s="3" t="s">
        <v>74</v>
      </c>
      <c r="F46" s="3" t="n">
        <v>18</v>
      </c>
      <c r="G46" s="3" t="n">
        <v>1</v>
      </c>
      <c r="H46" s="3" t="n">
        <v>5</v>
      </c>
      <c r="I46" s="3" t="s">
        <v>74</v>
      </c>
      <c r="J46" s="3" t="s">
        <v>74</v>
      </c>
      <c r="K46" s="3" t="s">
        <v>74</v>
      </c>
      <c r="L46" s="3" t="s">
        <v>74</v>
      </c>
    </row>
    <row r="47" customFormat="false" ht="13.8" hidden="false" customHeight="false" outlineLevel="0" collapsed="false">
      <c r="A47" s="3" t="s">
        <v>46</v>
      </c>
      <c r="B47" s="3" t="s">
        <v>74</v>
      </c>
      <c r="C47" s="3" t="n">
        <f aca="false">SUM(D47:H47)</f>
        <v>0</v>
      </c>
      <c r="D47" s="3" t="s">
        <v>74</v>
      </c>
      <c r="E47" s="3" t="s">
        <v>74</v>
      </c>
      <c r="F47" s="3" t="s">
        <v>74</v>
      </c>
      <c r="G47" s="3" t="s">
        <v>74</v>
      </c>
      <c r="H47" s="3" t="s">
        <v>74</v>
      </c>
      <c r="I47" s="3" t="s">
        <v>74</v>
      </c>
      <c r="J47" s="3" t="s">
        <v>74</v>
      </c>
      <c r="K47" s="3" t="s">
        <v>74</v>
      </c>
      <c r="L47" s="3" t="s">
        <v>74</v>
      </c>
    </row>
    <row r="48" customFormat="false" ht="13.8" hidden="false" customHeight="false" outlineLevel="0" collapsed="false">
      <c r="A48" s="3" t="s">
        <v>47</v>
      </c>
      <c r="B48" s="3" t="n">
        <v>10685</v>
      </c>
      <c r="C48" s="3" t="n">
        <f aca="false">SUM(D48:H48)</f>
        <v>15</v>
      </c>
      <c r="D48" s="3" t="s">
        <v>74</v>
      </c>
      <c r="E48" s="3" t="s">
        <v>74</v>
      </c>
      <c r="F48" s="3" t="n">
        <v>14</v>
      </c>
      <c r="G48" s="3" t="n">
        <v>1</v>
      </c>
      <c r="H48" s="3" t="s">
        <v>74</v>
      </c>
      <c r="I48" s="3" t="s">
        <v>74</v>
      </c>
      <c r="J48" s="3" t="s">
        <v>74</v>
      </c>
      <c r="K48" s="3" t="s">
        <v>74</v>
      </c>
      <c r="L48" s="3" t="s">
        <v>74</v>
      </c>
    </row>
    <row r="49" customFormat="false" ht="13.8" hidden="false" customHeight="false" outlineLevel="0" collapsed="false">
      <c r="A49" s="3" t="s">
        <v>48</v>
      </c>
      <c r="B49" s="3" t="n">
        <v>40</v>
      </c>
      <c r="C49" s="3" t="n">
        <f aca="false">SUM(D49:H49)</f>
        <v>1</v>
      </c>
      <c r="D49" s="3" t="s">
        <v>74</v>
      </c>
      <c r="E49" s="3" t="s">
        <v>74</v>
      </c>
      <c r="F49" s="3" t="n">
        <v>1</v>
      </c>
      <c r="G49" s="3" t="s">
        <v>74</v>
      </c>
      <c r="H49" s="3" t="s">
        <v>74</v>
      </c>
      <c r="I49" s="3" t="s">
        <v>74</v>
      </c>
      <c r="J49" s="3" t="s">
        <v>74</v>
      </c>
      <c r="K49" s="3" t="s">
        <v>74</v>
      </c>
      <c r="L49" s="3" t="s">
        <v>74</v>
      </c>
    </row>
    <row r="50" customFormat="false" ht="13.8" hidden="false" customHeight="false" outlineLevel="0" collapsed="false">
      <c r="A50" s="3" t="s">
        <v>49</v>
      </c>
      <c r="B50" s="3" t="s">
        <v>74</v>
      </c>
      <c r="C50" s="3" t="n">
        <f aca="false">SUM(D50:H50)</f>
        <v>0</v>
      </c>
      <c r="D50" s="3" t="s">
        <v>74</v>
      </c>
      <c r="E50" s="3" t="s">
        <v>74</v>
      </c>
      <c r="F50" s="3" t="s">
        <v>74</v>
      </c>
      <c r="G50" s="3" t="s">
        <v>74</v>
      </c>
      <c r="H50" s="3" t="s">
        <v>74</v>
      </c>
      <c r="I50" s="3" t="s">
        <v>74</v>
      </c>
      <c r="J50" s="3" t="s">
        <v>74</v>
      </c>
      <c r="K50" s="3" t="s">
        <v>74</v>
      </c>
      <c r="L50" s="3" t="s">
        <v>74</v>
      </c>
    </row>
    <row r="51" customFormat="false" ht="13.8" hidden="false" customHeight="false" outlineLevel="0" collapsed="false">
      <c r="A51" s="3" t="s">
        <v>50</v>
      </c>
      <c r="B51" s="3" t="s">
        <v>74</v>
      </c>
      <c r="C51" s="3" t="n">
        <f aca="false">SUM(D51:H51)</f>
        <v>0</v>
      </c>
      <c r="D51" s="3" t="s">
        <v>74</v>
      </c>
      <c r="E51" s="3" t="s">
        <v>74</v>
      </c>
      <c r="F51" s="3" t="s">
        <v>74</v>
      </c>
      <c r="G51" s="3" t="s">
        <v>74</v>
      </c>
      <c r="H51" s="3" t="s">
        <v>74</v>
      </c>
      <c r="I51" s="3" t="s">
        <v>74</v>
      </c>
      <c r="J51" s="3" t="s">
        <v>74</v>
      </c>
      <c r="K51" s="3" t="s">
        <v>74</v>
      </c>
      <c r="L51" s="3" t="s">
        <v>74</v>
      </c>
    </row>
    <row r="52" customFormat="false" ht="13.8" hidden="false" customHeight="false" outlineLevel="0" collapsed="false">
      <c r="A52" s="3" t="s">
        <v>51</v>
      </c>
      <c r="B52" s="3" t="s">
        <v>74</v>
      </c>
      <c r="C52" s="3" t="n">
        <f aca="false">SUM(D52:H52)</f>
        <v>0</v>
      </c>
      <c r="D52" s="3" t="s">
        <v>74</v>
      </c>
      <c r="E52" s="3" t="s">
        <v>74</v>
      </c>
      <c r="F52" s="3" t="s">
        <v>74</v>
      </c>
      <c r="G52" s="3" t="s">
        <v>74</v>
      </c>
      <c r="H52" s="3" t="s">
        <v>74</v>
      </c>
      <c r="I52" s="3" t="s">
        <v>74</v>
      </c>
      <c r="J52" s="3" t="s">
        <v>74</v>
      </c>
      <c r="K52" s="3" t="s">
        <v>74</v>
      </c>
      <c r="L52" s="3" t="s">
        <v>74</v>
      </c>
    </row>
    <row r="53" customFormat="false" ht="13.8" hidden="false" customHeight="false" outlineLevel="0" collapsed="false">
      <c r="A53" s="3" t="s">
        <v>52</v>
      </c>
      <c r="B53" s="3" t="n">
        <v>2409</v>
      </c>
      <c r="C53" s="3" t="n">
        <f aca="false">SUM(D53:H53)</f>
        <v>1</v>
      </c>
      <c r="D53" s="3" t="s">
        <v>74</v>
      </c>
      <c r="E53" s="3" t="s">
        <v>74</v>
      </c>
      <c r="F53" s="3" t="n">
        <v>1</v>
      </c>
      <c r="G53" s="3" t="s">
        <v>74</v>
      </c>
      <c r="H53" s="3" t="s">
        <v>74</v>
      </c>
      <c r="I53" s="3" t="s">
        <v>74</v>
      </c>
      <c r="J53" s="3" t="s">
        <v>74</v>
      </c>
      <c r="K53" s="3" t="s">
        <v>74</v>
      </c>
      <c r="L53" s="3" t="s">
        <v>74</v>
      </c>
    </row>
    <row r="54" customFormat="false" ht="13.8" hidden="false" customHeight="false" outlineLevel="0" collapsed="false">
      <c r="A54" s="3" t="s">
        <v>53</v>
      </c>
      <c r="B54" s="3" t="s">
        <v>74</v>
      </c>
      <c r="C54" s="3" t="n">
        <f aca="false">SUM(D54:H54)</f>
        <v>0</v>
      </c>
      <c r="D54" s="3" t="s">
        <v>74</v>
      </c>
      <c r="E54" s="3" t="s">
        <v>74</v>
      </c>
      <c r="F54" s="3" t="s">
        <v>74</v>
      </c>
      <c r="G54" s="3" t="s">
        <v>74</v>
      </c>
      <c r="H54" s="3" t="s">
        <v>74</v>
      </c>
      <c r="I54" s="3" t="s">
        <v>74</v>
      </c>
      <c r="J54" s="3" t="s">
        <v>74</v>
      </c>
      <c r="K54" s="3" t="s">
        <v>74</v>
      </c>
      <c r="L54" s="3" t="s">
        <v>74</v>
      </c>
    </row>
    <row r="55" customFormat="false" ht="13.8" hidden="false" customHeight="false" outlineLevel="0" collapsed="false">
      <c r="A55" s="3" t="s">
        <v>54</v>
      </c>
      <c r="B55" s="3" t="s">
        <v>74</v>
      </c>
      <c r="C55" s="3" t="n">
        <f aca="false">SUM(D55:H55)</f>
        <v>0</v>
      </c>
      <c r="D55" s="3" t="s">
        <v>74</v>
      </c>
      <c r="E55" s="3" t="s">
        <v>74</v>
      </c>
      <c r="F55" s="3" t="s">
        <v>74</v>
      </c>
      <c r="G55" s="3" t="s">
        <v>74</v>
      </c>
      <c r="H55" s="3" t="s">
        <v>74</v>
      </c>
      <c r="I55" s="3" t="s">
        <v>74</v>
      </c>
      <c r="J55" s="3" t="s">
        <v>74</v>
      </c>
      <c r="K55" s="3" t="s">
        <v>74</v>
      </c>
      <c r="L55" s="3" t="s">
        <v>74</v>
      </c>
    </row>
    <row r="56" customFormat="false" ht="13.8" hidden="false" customHeight="false" outlineLevel="0" collapsed="false">
      <c r="A56" s="3" t="s">
        <v>55</v>
      </c>
      <c r="B56" s="3" t="n">
        <v>2199</v>
      </c>
      <c r="C56" s="3" t="n">
        <f aca="false">SUM(D56:H56)</f>
        <v>25</v>
      </c>
      <c r="D56" s="3" t="s">
        <v>74</v>
      </c>
      <c r="E56" s="3" t="s">
        <v>74</v>
      </c>
      <c r="F56" s="3" t="n">
        <v>25</v>
      </c>
      <c r="G56" s="3" t="s">
        <v>74</v>
      </c>
      <c r="H56" s="3" t="s">
        <v>74</v>
      </c>
      <c r="I56" s="3" t="s">
        <v>74</v>
      </c>
      <c r="J56" s="3" t="s">
        <v>74</v>
      </c>
      <c r="K56" s="3" t="s">
        <v>74</v>
      </c>
      <c r="L56" s="3" t="s">
        <v>74</v>
      </c>
    </row>
    <row r="57" customFormat="false" ht="13.8" hidden="false" customHeight="false" outlineLevel="0" collapsed="false">
      <c r="A57" s="3" t="s">
        <v>56</v>
      </c>
      <c r="B57" s="3" t="n">
        <v>2448</v>
      </c>
      <c r="C57" s="3" t="n">
        <f aca="false">SUM(D57:H57)</f>
        <v>13</v>
      </c>
      <c r="D57" s="3" t="s">
        <v>74</v>
      </c>
      <c r="E57" s="3" t="s">
        <v>74</v>
      </c>
      <c r="F57" s="3" t="n">
        <v>8</v>
      </c>
      <c r="G57" s="3" t="n">
        <v>2</v>
      </c>
      <c r="H57" s="3" t="n">
        <v>3</v>
      </c>
      <c r="I57" s="3" t="s">
        <v>74</v>
      </c>
      <c r="J57" s="3" t="s">
        <v>74</v>
      </c>
      <c r="K57" s="3" t="s">
        <v>74</v>
      </c>
      <c r="L57" s="3" t="s">
        <v>74</v>
      </c>
    </row>
    <row r="58" customFormat="false" ht="15" hidden="false" customHeight="false" outlineLevel="0" collapsed="false">
      <c r="B58" s="0" t="str">
        <f aca="false">IF(ISNUMBER(B8),IF(B8=SUM(B9:B57),"p","f"),"-")</f>
        <v>p</v>
      </c>
      <c r="C58" s="0" t="str">
        <f aca="false">IF(ISNUMBER(C8),IF(C8=SUM(C9:C57),"p","f"),"-")</f>
        <v>p</v>
      </c>
      <c r="D58" s="0" t="str">
        <f aca="false">IF(ISNUMBER(D8),IF(D8=SUM(D9:D57),"p","f"),"-")</f>
        <v>-</v>
      </c>
      <c r="E58" s="0" t="str">
        <f aca="false">IF(ISNUMBER(E8),IF(E8=SUM(E9:E57),"p","f"),"-")</f>
        <v>p</v>
      </c>
      <c r="F58" s="0" t="str">
        <f aca="false">IF(ISNUMBER(F8),IF(F8=SUM(F9:F57),"p","f"),"-")</f>
        <v>p</v>
      </c>
      <c r="G58" s="0" t="str">
        <f aca="false">IF(ISNUMBER(G8),IF(G8=SUM(G9:G57),"p","f"),"-")</f>
        <v>p</v>
      </c>
      <c r="H58" s="0" t="str">
        <f aca="false">IF(ISNUMBER(H8),IF(H8=SUM(H9:H57),"p","f"),"-")</f>
        <v>p</v>
      </c>
      <c r="I58" s="0" t="str">
        <f aca="false">IF(ISNUMBER(I8),IF(I8=SUM(I9:I57),"p","f"),"-")</f>
        <v>p</v>
      </c>
      <c r="J58" s="0" t="str">
        <f aca="false">IF(ISNUMBER(J8),IF(J8=SUM(J9:J57),"p","f"),"-")</f>
        <v>p</v>
      </c>
      <c r="K58" s="0" t="str">
        <f aca="false">IF(ISNUMBER(K8),IF(K8=SUM(K9:K57),"p","f"),"-")</f>
        <v>p</v>
      </c>
      <c r="L58" s="0" t="str">
        <f aca="false">IF(ISNUMBER(L8),IF(L8=SUM(L9:L57),"p","f"),"-")</f>
        <v>-</v>
      </c>
    </row>
  </sheetData>
  <mergeCells count="6">
    <mergeCell ref="A1:L1"/>
    <mergeCell ref="A5:A7"/>
    <mergeCell ref="B5:B7"/>
    <mergeCell ref="C5:L5"/>
    <mergeCell ref="C6:H6"/>
    <mergeCell ref="I6:L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60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P8" activeCellId="1" sqref="B6:D12 P8"/>
    </sheetView>
  </sheetViews>
  <sheetFormatPr defaultRowHeight="15" zeroHeight="false" outlineLevelRow="0" outlineLevelCol="0"/>
  <cols>
    <col collapsed="false" customWidth="true" hidden="false" outlineLevel="0" max="1" min="1" style="0" width="21.43"/>
    <col collapsed="false" customWidth="true" hidden="false" outlineLevel="0" max="8" min="2" style="0" width="11.57"/>
    <col collapsed="false" customWidth="true" hidden="false" outlineLevel="0" max="9" min="9" style="0" width="7.87"/>
    <col collapsed="false" customWidth="true" hidden="false" outlineLevel="0" max="10" min="10" style="0" width="8.14"/>
    <col collapsed="false" customWidth="true" hidden="false" outlineLevel="0" max="1025" min="11" style="0" width="11.57"/>
  </cols>
  <sheetData>
    <row r="1" customFormat="false" ht="15" hidden="false" customHeight="false" outlineLevel="0" collapsed="false">
      <c r="A1" s="1" t="s">
        <v>389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3" customFormat="false" ht="15" hidden="false" customHeight="false" outlineLevel="0" collapsed="false">
      <c r="A3" s="1" t="s">
        <v>390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5" customFormat="false" ht="12.75" hidden="false" customHeight="true" outlineLevel="0" collapsed="false">
      <c r="A5" s="2" t="s">
        <v>391</v>
      </c>
      <c r="B5" s="2"/>
      <c r="C5" s="2" t="s">
        <v>392</v>
      </c>
      <c r="D5" s="2"/>
      <c r="E5" s="2"/>
      <c r="F5" s="2"/>
      <c r="G5" s="2"/>
      <c r="H5" s="2"/>
      <c r="I5" s="17" t="s">
        <v>393</v>
      </c>
      <c r="J5" s="17"/>
      <c r="K5" s="2" t="s">
        <v>394</v>
      </c>
      <c r="L5" s="2"/>
      <c r="M5" s="2"/>
      <c r="N5" s="2"/>
      <c r="O5" s="2" t="s">
        <v>395</v>
      </c>
      <c r="P5" s="2"/>
    </row>
    <row r="6" customFormat="false" ht="22.5" hidden="false" customHeight="true" outlineLevel="0" collapsed="false">
      <c r="A6" s="2"/>
      <c r="B6" s="2"/>
      <c r="C6" s="2" t="s">
        <v>396</v>
      </c>
      <c r="D6" s="2"/>
      <c r="E6" s="2"/>
      <c r="F6" s="2"/>
      <c r="G6" s="2" t="s">
        <v>257</v>
      </c>
      <c r="H6" s="2"/>
      <c r="I6" s="17"/>
      <c r="J6" s="17"/>
      <c r="K6" s="2" t="s">
        <v>134</v>
      </c>
      <c r="L6" s="2"/>
      <c r="M6" s="17" t="s">
        <v>397</v>
      </c>
      <c r="N6" s="17"/>
      <c r="O6" s="2"/>
      <c r="P6" s="2"/>
    </row>
    <row r="7" customFormat="false" ht="13.8" hidden="false" customHeight="false" outlineLevel="0" collapsed="false">
      <c r="A7" s="2"/>
      <c r="B7" s="2"/>
      <c r="C7" s="3" t="s">
        <v>398</v>
      </c>
      <c r="D7" s="3" t="s">
        <v>399</v>
      </c>
      <c r="E7" s="3" t="s">
        <v>400</v>
      </c>
      <c r="F7" s="3" t="s">
        <v>401</v>
      </c>
      <c r="G7" s="3" t="s">
        <v>66</v>
      </c>
      <c r="H7" s="3" t="s">
        <v>402</v>
      </c>
      <c r="I7" s="3" t="s">
        <v>66</v>
      </c>
      <c r="J7" s="3" t="s">
        <v>312</v>
      </c>
      <c r="K7" s="3" t="s">
        <v>66</v>
      </c>
      <c r="L7" s="3" t="s">
        <v>312</v>
      </c>
      <c r="M7" s="3" t="s">
        <v>66</v>
      </c>
      <c r="N7" s="3" t="s">
        <v>312</v>
      </c>
      <c r="O7" s="3" t="s">
        <v>66</v>
      </c>
      <c r="P7" s="3" t="s">
        <v>403</v>
      </c>
    </row>
    <row r="8" customFormat="false" ht="13.8" hidden="false" customHeight="false" outlineLevel="0" collapsed="false">
      <c r="A8" s="2" t="s">
        <v>7</v>
      </c>
      <c r="B8" s="3" t="s">
        <v>404</v>
      </c>
      <c r="C8" s="3" t="s">
        <v>405</v>
      </c>
      <c r="D8" s="3" t="s">
        <v>405</v>
      </c>
      <c r="E8" s="3" t="s">
        <v>405</v>
      </c>
      <c r="F8" s="3" t="s">
        <v>405</v>
      </c>
      <c r="G8" s="3" t="n">
        <v>49</v>
      </c>
      <c r="H8" s="3" t="n">
        <v>0.59</v>
      </c>
      <c r="I8" s="3" t="n">
        <v>29</v>
      </c>
      <c r="J8" s="3" t="n">
        <v>59</v>
      </c>
      <c r="K8" s="3" t="n">
        <v>35</v>
      </c>
      <c r="L8" s="3" t="n">
        <v>71</v>
      </c>
      <c r="M8" s="3" t="n">
        <v>24</v>
      </c>
      <c r="N8" s="3" t="n">
        <v>49</v>
      </c>
      <c r="O8" s="3" t="n">
        <v>177</v>
      </c>
      <c r="P8" s="3" t="n">
        <v>3.6</v>
      </c>
    </row>
    <row r="9" customFormat="false" ht="13.8" hidden="false" customHeight="false" outlineLevel="0" collapsed="false">
      <c r="A9" s="2"/>
      <c r="B9" s="3" t="s">
        <v>71</v>
      </c>
      <c r="C9" s="3" t="n">
        <v>5</v>
      </c>
      <c r="D9" s="3" t="n">
        <v>11</v>
      </c>
      <c r="E9" s="3" t="n">
        <v>17</v>
      </c>
      <c r="F9" s="3" t="n">
        <v>19</v>
      </c>
      <c r="G9" s="3" t="n">
        <v>52</v>
      </c>
      <c r="H9" s="3" t="n">
        <v>0.65</v>
      </c>
      <c r="I9" s="3" t="n">
        <v>33</v>
      </c>
      <c r="J9" s="3" t="n">
        <v>63</v>
      </c>
      <c r="K9" s="3" t="n">
        <v>48</v>
      </c>
      <c r="L9" s="3" t="n">
        <v>92</v>
      </c>
      <c r="M9" s="3" t="n">
        <v>23</v>
      </c>
      <c r="N9" s="3" t="n">
        <v>44</v>
      </c>
      <c r="O9" s="3" t="n">
        <v>242</v>
      </c>
      <c r="P9" s="3" t="n">
        <v>4.7</v>
      </c>
    </row>
    <row r="10" customFormat="false" ht="13.8" hidden="false" customHeight="false" outlineLevel="0" collapsed="false">
      <c r="A10" s="2" t="s">
        <v>8</v>
      </c>
      <c r="B10" s="2"/>
      <c r="C10" s="3" t="s">
        <v>74</v>
      </c>
      <c r="D10" s="3" t="n">
        <v>1</v>
      </c>
      <c r="E10" s="3" t="n">
        <v>2</v>
      </c>
      <c r="F10" s="3" t="n">
        <v>1</v>
      </c>
      <c r="G10" s="3" t="n">
        <v>4</v>
      </c>
      <c r="H10" s="3" t="n">
        <v>1.03</v>
      </c>
      <c r="I10" s="3" t="n">
        <v>2</v>
      </c>
      <c r="J10" s="3" t="n">
        <v>50</v>
      </c>
      <c r="K10" s="3" t="n">
        <v>4</v>
      </c>
      <c r="L10" s="3" t="n">
        <v>100</v>
      </c>
      <c r="M10" s="3" t="s">
        <v>74</v>
      </c>
      <c r="N10" s="3" t="s">
        <v>74</v>
      </c>
      <c r="O10" s="3" t="n">
        <v>14</v>
      </c>
      <c r="P10" s="3" t="n">
        <v>3.5</v>
      </c>
    </row>
    <row r="11" customFormat="false" ht="13.8" hidden="false" customHeight="false" outlineLevel="0" collapsed="false">
      <c r="A11" s="2" t="s">
        <v>9</v>
      </c>
      <c r="B11" s="2"/>
      <c r="C11" s="3" t="s">
        <v>74</v>
      </c>
      <c r="D11" s="3" t="n">
        <v>1</v>
      </c>
      <c r="E11" s="3" t="s">
        <v>74</v>
      </c>
      <c r="F11" s="3" t="s">
        <v>74</v>
      </c>
      <c r="G11" s="3" t="n">
        <v>1</v>
      </c>
      <c r="H11" s="3" t="n">
        <v>1.38</v>
      </c>
      <c r="I11" s="3" t="n">
        <v>1</v>
      </c>
      <c r="J11" s="3" t="n">
        <v>100</v>
      </c>
      <c r="K11" s="3" t="n">
        <v>1</v>
      </c>
      <c r="L11" s="3" t="n">
        <v>100</v>
      </c>
      <c r="M11" s="3" t="n">
        <v>1</v>
      </c>
      <c r="N11" s="3" t="n">
        <v>100</v>
      </c>
      <c r="O11" s="3" t="n">
        <v>8</v>
      </c>
      <c r="P11" s="4" t="n">
        <v>8</v>
      </c>
    </row>
    <row r="12" customFormat="false" ht="13.8" hidden="false" customHeight="false" outlineLevel="0" collapsed="false">
      <c r="A12" s="2" t="s">
        <v>10</v>
      </c>
      <c r="B12" s="2"/>
      <c r="C12" s="3" t="s">
        <v>74</v>
      </c>
      <c r="D12" s="3" t="s">
        <v>74</v>
      </c>
      <c r="E12" s="3" t="n">
        <v>1</v>
      </c>
      <c r="F12" s="3" t="s">
        <v>74</v>
      </c>
      <c r="G12" s="3" t="n">
        <v>1</v>
      </c>
      <c r="H12" s="3" t="n">
        <v>0.69</v>
      </c>
      <c r="I12" s="3" t="n">
        <v>1</v>
      </c>
      <c r="J12" s="3" t="n">
        <v>100</v>
      </c>
      <c r="K12" s="3" t="n">
        <v>1</v>
      </c>
      <c r="L12" s="3" t="n">
        <v>100</v>
      </c>
      <c r="M12" s="3" t="n">
        <v>1</v>
      </c>
      <c r="N12" s="3" t="n">
        <v>100</v>
      </c>
      <c r="O12" s="3" t="n">
        <v>3</v>
      </c>
      <c r="P12" s="4" t="n">
        <v>3</v>
      </c>
    </row>
    <row r="13" customFormat="false" ht="13.8" hidden="false" customHeight="false" outlineLevel="0" collapsed="false">
      <c r="A13" s="2" t="s">
        <v>11</v>
      </c>
      <c r="B13" s="2"/>
      <c r="C13" s="3" t="s">
        <v>74</v>
      </c>
      <c r="D13" s="3" t="s">
        <v>74</v>
      </c>
      <c r="E13" s="3" t="s">
        <v>74</v>
      </c>
      <c r="F13" s="3" t="n">
        <v>2</v>
      </c>
      <c r="G13" s="3" t="n">
        <v>2</v>
      </c>
      <c r="H13" s="3" t="n">
        <v>1.01</v>
      </c>
      <c r="I13" s="3" t="n">
        <v>2</v>
      </c>
      <c r="J13" s="3" t="n">
        <v>100</v>
      </c>
      <c r="K13" s="3" t="n">
        <v>1</v>
      </c>
      <c r="L13" s="3" t="n">
        <v>50</v>
      </c>
      <c r="M13" s="3" t="s">
        <v>74</v>
      </c>
      <c r="N13" s="3" t="s">
        <v>74</v>
      </c>
      <c r="O13" s="3" t="n">
        <v>6</v>
      </c>
      <c r="P13" s="4" t="n">
        <v>3</v>
      </c>
    </row>
    <row r="14" customFormat="false" ht="13.8" hidden="false" customHeight="false" outlineLevel="0" collapsed="false">
      <c r="A14" s="2" t="s">
        <v>12</v>
      </c>
      <c r="B14" s="2"/>
      <c r="C14" s="3" t="s">
        <v>74</v>
      </c>
      <c r="D14" s="3" t="s">
        <v>74</v>
      </c>
      <c r="E14" s="3" t="s">
        <v>74</v>
      </c>
      <c r="F14" s="3" t="n">
        <v>1</v>
      </c>
      <c r="G14" s="3" t="n">
        <v>1</v>
      </c>
      <c r="H14" s="3" t="n">
        <v>0.41</v>
      </c>
      <c r="I14" s="3" t="s">
        <v>74</v>
      </c>
      <c r="J14" s="3" t="s">
        <v>74</v>
      </c>
      <c r="K14" s="3" t="s">
        <v>74</v>
      </c>
      <c r="L14" s="3" t="s">
        <v>74</v>
      </c>
      <c r="M14" s="3" t="s">
        <v>74</v>
      </c>
      <c r="N14" s="3" t="s">
        <v>74</v>
      </c>
      <c r="O14" s="3" t="s">
        <v>74</v>
      </c>
      <c r="P14" s="3" t="s">
        <v>74</v>
      </c>
    </row>
    <row r="15" customFormat="false" ht="13.8" hidden="false" customHeight="false" outlineLevel="0" collapsed="false">
      <c r="A15" s="2" t="s">
        <v>13</v>
      </c>
      <c r="B15" s="2"/>
      <c r="C15" s="3" t="s">
        <v>74</v>
      </c>
      <c r="D15" s="3" t="s">
        <v>74</v>
      </c>
      <c r="E15" s="3" t="s">
        <v>74</v>
      </c>
      <c r="F15" s="3" t="s">
        <v>74</v>
      </c>
      <c r="G15" s="3" t="s">
        <v>74</v>
      </c>
      <c r="H15" s="3" t="s">
        <v>74</v>
      </c>
      <c r="I15" s="3" t="s">
        <v>155</v>
      </c>
      <c r="J15" s="3" t="s">
        <v>155</v>
      </c>
      <c r="K15" s="3" t="s">
        <v>155</v>
      </c>
      <c r="L15" s="3" t="s">
        <v>155</v>
      </c>
      <c r="M15" s="3" t="s">
        <v>155</v>
      </c>
      <c r="N15" s="3" t="s">
        <v>155</v>
      </c>
      <c r="O15" s="3" t="s">
        <v>155</v>
      </c>
      <c r="P15" s="3" t="s">
        <v>155</v>
      </c>
    </row>
    <row r="16" customFormat="false" ht="13.8" hidden="false" customHeight="false" outlineLevel="0" collapsed="false">
      <c r="A16" s="2" t="s">
        <v>14</v>
      </c>
      <c r="B16" s="2"/>
      <c r="C16" s="3" t="s">
        <v>74</v>
      </c>
      <c r="D16" s="3" t="s">
        <v>74</v>
      </c>
      <c r="E16" s="3" t="s">
        <v>74</v>
      </c>
      <c r="F16" s="3" t="s">
        <v>74</v>
      </c>
      <c r="G16" s="3" t="s">
        <v>74</v>
      </c>
      <c r="H16" s="3" t="s">
        <v>74</v>
      </c>
      <c r="I16" s="3" t="s">
        <v>155</v>
      </c>
      <c r="J16" s="3" t="s">
        <v>155</v>
      </c>
      <c r="K16" s="3" t="s">
        <v>155</v>
      </c>
      <c r="L16" s="3" t="s">
        <v>155</v>
      </c>
      <c r="M16" s="3" t="s">
        <v>155</v>
      </c>
      <c r="N16" s="3" t="s">
        <v>155</v>
      </c>
      <c r="O16" s="3" t="s">
        <v>155</v>
      </c>
      <c r="P16" s="3" t="s">
        <v>155</v>
      </c>
    </row>
    <row r="17" customFormat="false" ht="13.8" hidden="false" customHeight="false" outlineLevel="0" collapsed="false">
      <c r="A17" s="2" t="s">
        <v>15</v>
      </c>
      <c r="B17" s="2"/>
      <c r="C17" s="3" t="s">
        <v>74</v>
      </c>
      <c r="D17" s="3" t="s">
        <v>74</v>
      </c>
      <c r="E17" s="3" t="n">
        <v>1</v>
      </c>
      <c r="F17" s="3" t="s">
        <v>74</v>
      </c>
      <c r="G17" s="3" t="n">
        <v>1</v>
      </c>
      <c r="H17" s="3" t="n">
        <v>0.66</v>
      </c>
      <c r="I17" s="3" t="n">
        <v>1</v>
      </c>
      <c r="J17" s="3" t="n">
        <v>100</v>
      </c>
      <c r="K17" s="3" t="n">
        <v>1</v>
      </c>
      <c r="L17" s="3" t="n">
        <v>100</v>
      </c>
      <c r="M17" s="3" t="n">
        <v>1</v>
      </c>
      <c r="N17" s="3" t="n">
        <v>100</v>
      </c>
      <c r="O17" s="3" t="n">
        <v>6</v>
      </c>
      <c r="P17" s="4" t="n">
        <v>6</v>
      </c>
    </row>
    <row r="18" customFormat="false" ht="13.8" hidden="false" customHeight="false" outlineLevel="0" collapsed="false">
      <c r="A18" s="2" t="s">
        <v>16</v>
      </c>
      <c r="B18" s="2"/>
      <c r="C18" s="3" t="s">
        <v>74</v>
      </c>
      <c r="D18" s="3" t="s">
        <v>74</v>
      </c>
      <c r="E18" s="3" t="s">
        <v>74</v>
      </c>
      <c r="F18" s="3" t="s">
        <v>74</v>
      </c>
      <c r="G18" s="3" t="s">
        <v>74</v>
      </c>
      <c r="H18" s="3" t="s">
        <v>74</v>
      </c>
      <c r="I18" s="3" t="s">
        <v>155</v>
      </c>
      <c r="J18" s="3" t="s">
        <v>155</v>
      </c>
      <c r="K18" s="3" t="s">
        <v>155</v>
      </c>
      <c r="L18" s="3" t="s">
        <v>155</v>
      </c>
      <c r="M18" s="3" t="s">
        <v>155</v>
      </c>
      <c r="N18" s="3" t="s">
        <v>155</v>
      </c>
      <c r="O18" s="3" t="s">
        <v>155</v>
      </c>
      <c r="P18" s="3" t="s">
        <v>155</v>
      </c>
    </row>
    <row r="19" customFormat="false" ht="13.8" hidden="false" customHeight="false" outlineLevel="0" collapsed="false">
      <c r="A19" s="2" t="s">
        <v>17</v>
      </c>
      <c r="B19" s="2"/>
      <c r="C19" s="3" t="s">
        <v>74</v>
      </c>
      <c r="D19" s="3" t="n">
        <v>1</v>
      </c>
      <c r="E19" s="3" t="s">
        <v>74</v>
      </c>
      <c r="F19" s="3" t="s">
        <v>74</v>
      </c>
      <c r="G19" s="3" t="n">
        <v>1</v>
      </c>
      <c r="H19" s="3" t="n">
        <v>0.33</v>
      </c>
      <c r="I19" s="3" t="n">
        <v>1</v>
      </c>
      <c r="J19" s="3" t="n">
        <v>100</v>
      </c>
      <c r="K19" s="3" t="n">
        <v>1</v>
      </c>
      <c r="L19" s="3" t="n">
        <v>100</v>
      </c>
      <c r="M19" s="3" t="s">
        <v>74</v>
      </c>
      <c r="N19" s="3" t="s">
        <v>74</v>
      </c>
      <c r="O19" s="3" t="n">
        <v>5</v>
      </c>
      <c r="P19" s="4" t="n">
        <v>5</v>
      </c>
    </row>
    <row r="20" customFormat="false" ht="13.8" hidden="false" customHeight="false" outlineLevel="0" collapsed="false">
      <c r="A20" s="2" t="s">
        <v>18</v>
      </c>
      <c r="B20" s="2"/>
      <c r="C20" s="3" t="s">
        <v>74</v>
      </c>
      <c r="D20" s="3" t="s">
        <v>74</v>
      </c>
      <c r="E20" s="3" t="s">
        <v>74</v>
      </c>
      <c r="F20" s="3" t="n">
        <v>1</v>
      </c>
      <c r="G20" s="3" t="n">
        <v>1</v>
      </c>
      <c r="H20" s="3" t="n">
        <v>0.89</v>
      </c>
      <c r="I20" s="3" t="s">
        <v>74</v>
      </c>
      <c r="J20" s="3" t="s">
        <v>74</v>
      </c>
      <c r="K20" s="3" t="n">
        <v>1</v>
      </c>
      <c r="L20" s="3" t="n">
        <v>100</v>
      </c>
      <c r="M20" s="3" t="s">
        <v>74</v>
      </c>
      <c r="N20" s="3" t="s">
        <v>74</v>
      </c>
      <c r="O20" s="3" t="n">
        <v>5</v>
      </c>
      <c r="P20" s="4" t="n">
        <v>5</v>
      </c>
    </row>
    <row r="21" customFormat="false" ht="13.8" hidden="false" customHeight="false" outlineLevel="0" collapsed="false">
      <c r="A21" s="2" t="s">
        <v>19</v>
      </c>
      <c r="B21" s="2"/>
      <c r="C21" s="3" t="s">
        <v>74</v>
      </c>
      <c r="D21" s="3" t="s">
        <v>74</v>
      </c>
      <c r="E21" s="3" t="s">
        <v>74</v>
      </c>
      <c r="F21" s="3" t="s">
        <v>74</v>
      </c>
      <c r="G21" s="3" t="s">
        <v>74</v>
      </c>
      <c r="H21" s="3" t="s">
        <v>74</v>
      </c>
      <c r="I21" s="3" t="s">
        <v>155</v>
      </c>
      <c r="J21" s="3" t="s">
        <v>155</v>
      </c>
      <c r="K21" s="3" t="s">
        <v>155</v>
      </c>
      <c r="L21" s="3" t="s">
        <v>155</v>
      </c>
      <c r="M21" s="3" t="s">
        <v>155</v>
      </c>
      <c r="N21" s="3" t="s">
        <v>155</v>
      </c>
      <c r="O21" s="3" t="s">
        <v>155</v>
      </c>
      <c r="P21" s="3" t="s">
        <v>155</v>
      </c>
    </row>
    <row r="22" customFormat="false" ht="13.8" hidden="false" customHeight="false" outlineLevel="0" collapsed="false">
      <c r="A22" s="2" t="s">
        <v>20</v>
      </c>
      <c r="B22" s="2"/>
      <c r="C22" s="3" t="s">
        <v>74</v>
      </c>
      <c r="D22" s="3" t="n">
        <v>1</v>
      </c>
      <c r="E22" s="3" t="s">
        <v>74</v>
      </c>
      <c r="F22" s="3" t="n">
        <v>1</v>
      </c>
      <c r="G22" s="3" t="n">
        <v>2</v>
      </c>
      <c r="H22" s="3" t="n">
        <v>1.25</v>
      </c>
      <c r="I22" s="3" t="n">
        <v>1</v>
      </c>
      <c r="J22" s="3" t="n">
        <v>50</v>
      </c>
      <c r="K22" s="3" t="n">
        <v>2</v>
      </c>
      <c r="L22" s="3" t="n">
        <v>100</v>
      </c>
      <c r="M22" s="3" t="n">
        <v>2</v>
      </c>
      <c r="N22" s="3" t="n">
        <v>100</v>
      </c>
      <c r="O22" s="3" t="n">
        <v>15</v>
      </c>
      <c r="P22" s="3" t="n">
        <v>7.5</v>
      </c>
    </row>
    <row r="23" customFormat="false" ht="13.8" hidden="false" customHeight="false" outlineLevel="0" collapsed="false">
      <c r="A23" s="2" t="s">
        <v>21</v>
      </c>
      <c r="B23" s="2"/>
      <c r="C23" s="3" t="s">
        <v>74</v>
      </c>
      <c r="D23" s="3" t="s">
        <v>74</v>
      </c>
      <c r="E23" s="3" t="s">
        <v>74</v>
      </c>
      <c r="F23" s="3" t="s">
        <v>74</v>
      </c>
      <c r="G23" s="3" t="s">
        <v>74</v>
      </c>
      <c r="H23" s="3" t="s">
        <v>74</v>
      </c>
      <c r="I23" s="3" t="s">
        <v>155</v>
      </c>
      <c r="J23" s="3" t="s">
        <v>155</v>
      </c>
      <c r="K23" s="3" t="s">
        <v>155</v>
      </c>
      <c r="L23" s="3" t="s">
        <v>155</v>
      </c>
      <c r="M23" s="3" t="s">
        <v>155</v>
      </c>
      <c r="N23" s="3" t="s">
        <v>155</v>
      </c>
      <c r="O23" s="3" t="s">
        <v>155</v>
      </c>
      <c r="P23" s="3" t="s">
        <v>155</v>
      </c>
    </row>
    <row r="24" customFormat="false" ht="13.8" hidden="false" customHeight="false" outlineLevel="0" collapsed="false">
      <c r="A24" s="2" t="s">
        <v>22</v>
      </c>
      <c r="B24" s="2"/>
      <c r="C24" s="3" t="s">
        <v>74</v>
      </c>
      <c r="D24" s="3" t="s">
        <v>74</v>
      </c>
      <c r="E24" s="3" t="s">
        <v>74</v>
      </c>
      <c r="F24" s="3" t="n">
        <v>2</v>
      </c>
      <c r="G24" s="3" t="n">
        <v>2</v>
      </c>
      <c r="H24" s="3" t="n">
        <v>0.86</v>
      </c>
      <c r="I24" s="3" t="s">
        <v>74</v>
      </c>
      <c r="J24" s="3" t="s">
        <v>74</v>
      </c>
      <c r="K24" s="3" t="n">
        <v>2</v>
      </c>
      <c r="L24" s="3" t="n">
        <v>100</v>
      </c>
      <c r="M24" s="3" t="s">
        <v>74</v>
      </c>
      <c r="N24" s="3" t="s">
        <v>74</v>
      </c>
      <c r="O24" s="3" t="n">
        <v>24</v>
      </c>
      <c r="P24" s="4" t="n">
        <v>12</v>
      </c>
    </row>
    <row r="25" customFormat="false" ht="13.8" hidden="false" customHeight="false" outlineLevel="0" collapsed="false">
      <c r="A25" s="2" t="s">
        <v>23</v>
      </c>
      <c r="B25" s="2"/>
      <c r="C25" s="3" t="s">
        <v>74</v>
      </c>
      <c r="D25" s="3" t="s">
        <v>74</v>
      </c>
      <c r="E25" s="3" t="n">
        <v>1</v>
      </c>
      <c r="F25" s="3" t="n">
        <v>1</v>
      </c>
      <c r="G25" s="3" t="n">
        <v>2</v>
      </c>
      <c r="H25" s="3" t="n">
        <v>1.83</v>
      </c>
      <c r="I25" s="3" t="n">
        <v>2</v>
      </c>
      <c r="J25" s="3" t="n">
        <v>100</v>
      </c>
      <c r="K25" s="3" t="n">
        <v>1</v>
      </c>
      <c r="L25" s="3" t="n">
        <v>50</v>
      </c>
      <c r="M25" s="3" t="s">
        <v>74</v>
      </c>
      <c r="N25" s="3" t="s">
        <v>74</v>
      </c>
      <c r="O25" s="3" t="n">
        <v>12</v>
      </c>
      <c r="P25" s="4" t="n">
        <v>6</v>
      </c>
    </row>
    <row r="26" customFormat="false" ht="13.8" hidden="false" customHeight="false" outlineLevel="0" collapsed="false">
      <c r="A26" s="2" t="s">
        <v>24</v>
      </c>
      <c r="B26" s="2"/>
      <c r="C26" s="3" t="s">
        <v>74</v>
      </c>
      <c r="D26" s="3" t="s">
        <v>74</v>
      </c>
      <c r="E26" s="3" t="s">
        <v>74</v>
      </c>
      <c r="F26" s="3" t="s">
        <v>74</v>
      </c>
      <c r="G26" s="3" t="s">
        <v>74</v>
      </c>
      <c r="H26" s="3" t="s">
        <v>74</v>
      </c>
      <c r="I26" s="3" t="s">
        <v>155</v>
      </c>
      <c r="J26" s="3" t="s">
        <v>155</v>
      </c>
      <c r="K26" s="3" t="s">
        <v>155</v>
      </c>
      <c r="L26" s="3" t="s">
        <v>155</v>
      </c>
      <c r="M26" s="3" t="s">
        <v>155</v>
      </c>
      <c r="N26" s="3" t="s">
        <v>155</v>
      </c>
      <c r="O26" s="3" t="s">
        <v>155</v>
      </c>
      <c r="P26" s="3" t="s">
        <v>155</v>
      </c>
    </row>
    <row r="27" customFormat="false" ht="13.8" hidden="false" customHeight="false" outlineLevel="0" collapsed="false">
      <c r="A27" s="2" t="s">
        <v>25</v>
      </c>
      <c r="B27" s="2"/>
      <c r="C27" s="3" t="s">
        <v>74</v>
      </c>
      <c r="D27" s="3" t="s">
        <v>74</v>
      </c>
      <c r="E27" s="3" t="s">
        <v>74</v>
      </c>
      <c r="F27" s="3" t="n">
        <v>2</v>
      </c>
      <c r="G27" s="3" t="n">
        <v>2</v>
      </c>
      <c r="H27" s="3" t="n">
        <v>0.85</v>
      </c>
      <c r="I27" s="3" t="n">
        <v>1</v>
      </c>
      <c r="J27" s="3" t="n">
        <v>50</v>
      </c>
      <c r="K27" s="3" t="n">
        <v>1</v>
      </c>
      <c r="L27" s="3" t="n">
        <v>50</v>
      </c>
      <c r="M27" s="3" t="s">
        <v>74</v>
      </c>
      <c r="N27" s="3" t="s">
        <v>74</v>
      </c>
      <c r="O27" s="3" t="n">
        <v>5</v>
      </c>
      <c r="P27" s="3" t="n">
        <v>2.5</v>
      </c>
    </row>
    <row r="28" customFormat="false" ht="13.8" hidden="false" customHeight="false" outlineLevel="0" collapsed="false">
      <c r="A28" s="2" t="s">
        <v>26</v>
      </c>
      <c r="B28" s="2"/>
      <c r="C28" s="3" t="s">
        <v>74</v>
      </c>
      <c r="D28" s="3" t="s">
        <v>74</v>
      </c>
      <c r="E28" s="3" t="s">
        <v>74</v>
      </c>
      <c r="F28" s="3" t="n">
        <v>2</v>
      </c>
      <c r="G28" s="3" t="n">
        <v>2</v>
      </c>
      <c r="H28" s="3" t="n">
        <v>1.68</v>
      </c>
      <c r="I28" s="3" t="n">
        <v>2</v>
      </c>
      <c r="J28" s="3" t="n">
        <v>100</v>
      </c>
      <c r="K28" s="3" t="n">
        <v>2</v>
      </c>
      <c r="L28" s="3" t="n">
        <v>100</v>
      </c>
      <c r="M28" s="3" t="s">
        <v>74</v>
      </c>
      <c r="N28" s="3" t="s">
        <v>74</v>
      </c>
      <c r="O28" s="3" t="n">
        <v>5</v>
      </c>
      <c r="P28" s="3" t="n">
        <v>2.5</v>
      </c>
    </row>
    <row r="29" customFormat="false" ht="13.8" hidden="false" customHeight="false" outlineLevel="0" collapsed="false">
      <c r="A29" s="2" t="s">
        <v>27</v>
      </c>
      <c r="B29" s="2"/>
      <c r="C29" s="3" t="s">
        <v>74</v>
      </c>
      <c r="D29" s="3" t="n">
        <v>1</v>
      </c>
      <c r="E29" s="3" t="s">
        <v>74</v>
      </c>
      <c r="F29" s="3" t="s">
        <v>74</v>
      </c>
      <c r="G29" s="3" t="n">
        <v>1</v>
      </c>
      <c r="H29" s="3" t="n">
        <v>0.91</v>
      </c>
      <c r="I29" s="3" t="n">
        <v>1</v>
      </c>
      <c r="J29" s="3" t="n">
        <v>100</v>
      </c>
      <c r="K29" s="3" t="n">
        <v>1</v>
      </c>
      <c r="L29" s="3" t="n">
        <v>100</v>
      </c>
      <c r="M29" s="3" t="n">
        <v>1</v>
      </c>
      <c r="N29" s="3" t="n">
        <v>100</v>
      </c>
      <c r="O29" s="3" t="n">
        <v>9</v>
      </c>
      <c r="P29" s="4" t="n">
        <v>9</v>
      </c>
    </row>
    <row r="30" customFormat="false" ht="13.8" hidden="false" customHeight="false" outlineLevel="0" collapsed="false">
      <c r="A30" s="2" t="s">
        <v>28</v>
      </c>
      <c r="B30" s="2"/>
      <c r="C30" s="3" t="n">
        <v>1</v>
      </c>
      <c r="D30" s="3" t="n">
        <v>2</v>
      </c>
      <c r="E30" s="3" t="s">
        <v>74</v>
      </c>
      <c r="F30" s="3" t="s">
        <v>74</v>
      </c>
      <c r="G30" s="3" t="n">
        <v>3</v>
      </c>
      <c r="H30" s="3" t="n">
        <v>3.25</v>
      </c>
      <c r="I30" s="3" t="n">
        <v>2</v>
      </c>
      <c r="J30" s="3" t="n">
        <v>67</v>
      </c>
      <c r="K30" s="3" t="n">
        <v>3</v>
      </c>
      <c r="L30" s="3" t="n">
        <v>100</v>
      </c>
      <c r="M30" s="3" t="n">
        <v>2</v>
      </c>
      <c r="N30" s="3" t="n">
        <v>67</v>
      </c>
      <c r="O30" s="3" t="n">
        <v>17</v>
      </c>
      <c r="P30" s="3" t="n">
        <v>5.7</v>
      </c>
    </row>
    <row r="31" customFormat="false" ht="13.8" hidden="false" customHeight="false" outlineLevel="0" collapsed="false">
      <c r="A31" s="2" t="s">
        <v>29</v>
      </c>
      <c r="B31" s="2"/>
      <c r="C31" s="3" t="n">
        <v>1</v>
      </c>
      <c r="D31" s="3" t="s">
        <v>74</v>
      </c>
      <c r="E31" s="3" t="n">
        <v>2</v>
      </c>
      <c r="F31" s="3" t="s">
        <v>74</v>
      </c>
      <c r="G31" s="3" t="n">
        <v>3</v>
      </c>
      <c r="H31" s="3" t="n">
        <v>1.44</v>
      </c>
      <c r="I31" s="3" t="n">
        <v>3</v>
      </c>
      <c r="J31" s="3" t="n">
        <v>100</v>
      </c>
      <c r="K31" s="3" t="n">
        <v>3</v>
      </c>
      <c r="L31" s="3" t="n">
        <v>100</v>
      </c>
      <c r="M31" s="3" t="n">
        <v>3</v>
      </c>
      <c r="N31" s="3" t="n">
        <v>100</v>
      </c>
      <c r="O31" s="3" t="n">
        <v>12</v>
      </c>
      <c r="P31" s="4" t="n">
        <v>4</v>
      </c>
    </row>
    <row r="32" customFormat="false" ht="13.8" hidden="false" customHeight="false" outlineLevel="0" collapsed="false">
      <c r="A32" s="2" t="s">
        <v>30</v>
      </c>
      <c r="B32" s="2"/>
      <c r="C32" s="3" t="s">
        <v>74</v>
      </c>
      <c r="D32" s="3" t="n">
        <v>1</v>
      </c>
      <c r="E32" s="3" t="s">
        <v>74</v>
      </c>
      <c r="F32" s="3" t="s">
        <v>74</v>
      </c>
      <c r="G32" s="3" t="n">
        <v>1</v>
      </c>
      <c r="H32" s="3" t="n">
        <v>1.18</v>
      </c>
      <c r="I32" s="3" t="n">
        <v>1</v>
      </c>
      <c r="J32" s="3" t="n">
        <v>100</v>
      </c>
      <c r="K32" s="3" t="n">
        <v>1</v>
      </c>
      <c r="L32" s="3" t="n">
        <v>100</v>
      </c>
      <c r="M32" s="3" t="n">
        <v>1</v>
      </c>
      <c r="N32" s="3" t="n">
        <v>100</v>
      </c>
      <c r="O32" s="3" t="n">
        <v>8</v>
      </c>
      <c r="P32" s="4" t="n">
        <v>8</v>
      </c>
    </row>
    <row r="33" customFormat="false" ht="13.8" hidden="false" customHeight="false" outlineLevel="0" collapsed="false">
      <c r="A33" s="2" t="s">
        <v>31</v>
      </c>
      <c r="B33" s="2"/>
      <c r="C33" s="3" t="s">
        <v>74</v>
      </c>
      <c r="D33" s="3" t="s">
        <v>74</v>
      </c>
      <c r="E33" s="3" t="n">
        <v>2</v>
      </c>
      <c r="F33" s="3" t="s">
        <v>74</v>
      </c>
      <c r="G33" s="3" t="n">
        <v>2</v>
      </c>
      <c r="H33" s="3" t="n">
        <v>1.18</v>
      </c>
      <c r="I33" s="3" t="n">
        <v>2</v>
      </c>
      <c r="J33" s="3" t="n">
        <v>100</v>
      </c>
      <c r="K33" s="3" t="n">
        <v>2</v>
      </c>
      <c r="L33" s="3" t="n">
        <v>100</v>
      </c>
      <c r="M33" s="3" t="n">
        <v>2</v>
      </c>
      <c r="N33" s="3" t="n">
        <v>100</v>
      </c>
      <c r="O33" s="3" t="n">
        <v>5</v>
      </c>
      <c r="P33" s="3" t="n">
        <v>2.5</v>
      </c>
    </row>
    <row r="34" customFormat="false" ht="13.8" hidden="false" customHeight="false" outlineLevel="0" collapsed="false">
      <c r="A34" s="2" t="s">
        <v>32</v>
      </c>
      <c r="B34" s="2"/>
      <c r="C34" s="3" t="s">
        <v>74</v>
      </c>
      <c r="D34" s="3" t="s">
        <v>74</v>
      </c>
      <c r="E34" s="3" t="s">
        <v>74</v>
      </c>
      <c r="F34" s="3" t="s">
        <v>74</v>
      </c>
      <c r="G34" s="3" t="s">
        <v>74</v>
      </c>
      <c r="H34" s="3" t="s">
        <v>74</v>
      </c>
      <c r="I34" s="3" t="s">
        <v>155</v>
      </c>
      <c r="J34" s="3" t="s">
        <v>155</v>
      </c>
      <c r="K34" s="3" t="s">
        <v>155</v>
      </c>
      <c r="L34" s="3" t="s">
        <v>155</v>
      </c>
      <c r="M34" s="3" t="s">
        <v>155</v>
      </c>
      <c r="N34" s="3" t="s">
        <v>155</v>
      </c>
      <c r="O34" s="3" t="s">
        <v>155</v>
      </c>
      <c r="P34" s="3" t="s">
        <v>155</v>
      </c>
    </row>
    <row r="35" customFormat="false" ht="13.8" hidden="false" customHeight="false" outlineLevel="0" collapsed="false">
      <c r="A35" s="2" t="s">
        <v>33</v>
      </c>
      <c r="B35" s="2"/>
      <c r="C35" s="3" t="n">
        <v>2</v>
      </c>
      <c r="D35" s="3" t="n">
        <v>1</v>
      </c>
      <c r="E35" s="3" t="n">
        <v>1</v>
      </c>
      <c r="F35" s="3" t="s">
        <v>74</v>
      </c>
      <c r="G35" s="3" t="n">
        <v>4</v>
      </c>
      <c r="H35" s="6" t="n">
        <v>2.3</v>
      </c>
      <c r="I35" s="3" t="n">
        <v>2</v>
      </c>
      <c r="J35" s="3" t="n">
        <v>50</v>
      </c>
      <c r="K35" s="3" t="n">
        <v>4</v>
      </c>
      <c r="L35" s="3" t="n">
        <v>100</v>
      </c>
      <c r="M35" s="3" t="s">
        <v>74</v>
      </c>
      <c r="N35" s="3" t="s">
        <v>74</v>
      </c>
      <c r="O35" s="3" t="n">
        <v>16</v>
      </c>
      <c r="P35" s="4" t="n">
        <v>4</v>
      </c>
    </row>
    <row r="36" customFormat="false" ht="13.8" hidden="false" customHeight="false" outlineLevel="0" collapsed="false">
      <c r="A36" s="2" t="s">
        <v>34</v>
      </c>
      <c r="B36" s="2"/>
      <c r="C36" s="3" t="s">
        <v>74</v>
      </c>
      <c r="D36" s="3" t="n">
        <v>1</v>
      </c>
      <c r="E36" s="3" t="s">
        <v>74</v>
      </c>
      <c r="F36" s="3" t="n">
        <v>1</v>
      </c>
      <c r="G36" s="3" t="n">
        <v>2</v>
      </c>
      <c r="H36" s="3" t="n">
        <v>0.97</v>
      </c>
      <c r="I36" s="3" t="n">
        <v>2</v>
      </c>
      <c r="J36" s="3" t="n">
        <v>100</v>
      </c>
      <c r="K36" s="3" t="n">
        <v>2</v>
      </c>
      <c r="L36" s="3" t="n">
        <v>100</v>
      </c>
      <c r="M36" s="3" t="n">
        <v>2</v>
      </c>
      <c r="N36" s="3" t="n">
        <v>100</v>
      </c>
      <c r="O36" s="3" t="n">
        <v>8</v>
      </c>
      <c r="P36" s="4" t="n">
        <v>4</v>
      </c>
    </row>
    <row r="37" customFormat="false" ht="13.8" hidden="false" customHeight="false" outlineLevel="0" collapsed="false">
      <c r="A37" s="2" t="s">
        <v>35</v>
      </c>
      <c r="B37" s="2"/>
      <c r="C37" s="3" t="s">
        <v>74</v>
      </c>
      <c r="D37" s="3" t="s">
        <v>74</v>
      </c>
      <c r="E37" s="3" t="s">
        <v>74</v>
      </c>
      <c r="F37" s="3" t="s">
        <v>74</v>
      </c>
      <c r="G37" s="3" t="s">
        <v>74</v>
      </c>
      <c r="H37" s="3" t="s">
        <v>74</v>
      </c>
      <c r="I37" s="3" t="s">
        <v>155</v>
      </c>
      <c r="J37" s="3" t="s">
        <v>155</v>
      </c>
      <c r="K37" s="3" t="s">
        <v>155</v>
      </c>
      <c r="L37" s="3" t="s">
        <v>155</v>
      </c>
      <c r="M37" s="3" t="s">
        <v>155</v>
      </c>
      <c r="N37" s="3" t="s">
        <v>155</v>
      </c>
      <c r="O37" s="3" t="s">
        <v>155</v>
      </c>
      <c r="P37" s="3" t="s">
        <v>155</v>
      </c>
    </row>
    <row r="38" customFormat="false" ht="13.8" hidden="false" customHeight="false" outlineLevel="0" collapsed="false">
      <c r="A38" s="2" t="s">
        <v>36</v>
      </c>
      <c r="B38" s="2"/>
      <c r="C38" s="3" t="s">
        <v>74</v>
      </c>
      <c r="D38" s="3" t="s">
        <v>74</v>
      </c>
      <c r="E38" s="3" t="s">
        <v>74</v>
      </c>
      <c r="F38" s="3" t="s">
        <v>74</v>
      </c>
      <c r="G38" s="3" t="s">
        <v>74</v>
      </c>
      <c r="H38" s="3" t="s">
        <v>74</v>
      </c>
      <c r="I38" s="3" t="s">
        <v>155</v>
      </c>
      <c r="J38" s="3" t="s">
        <v>155</v>
      </c>
      <c r="K38" s="3" t="s">
        <v>155</v>
      </c>
      <c r="L38" s="3" t="s">
        <v>155</v>
      </c>
      <c r="M38" s="3" t="s">
        <v>155</v>
      </c>
      <c r="N38" s="3" t="s">
        <v>155</v>
      </c>
      <c r="O38" s="3" t="s">
        <v>155</v>
      </c>
      <c r="P38" s="3" t="s">
        <v>155</v>
      </c>
    </row>
    <row r="39" customFormat="false" ht="13.8" hidden="false" customHeight="false" outlineLevel="0" collapsed="false">
      <c r="A39" s="2" t="s">
        <v>37</v>
      </c>
      <c r="B39" s="2"/>
      <c r="C39" s="3" t="s">
        <v>74</v>
      </c>
      <c r="D39" s="3" t="s">
        <v>74</v>
      </c>
      <c r="E39" s="3" t="n">
        <v>1</v>
      </c>
      <c r="F39" s="3" t="n">
        <v>1</v>
      </c>
      <c r="G39" s="3" t="n">
        <v>2</v>
      </c>
      <c r="H39" s="3" t="n">
        <v>1.48</v>
      </c>
      <c r="I39" s="3" t="n">
        <v>1</v>
      </c>
      <c r="J39" s="3" t="n">
        <v>50</v>
      </c>
      <c r="K39" s="3" t="n">
        <v>2</v>
      </c>
      <c r="L39" s="3" t="n">
        <v>100</v>
      </c>
      <c r="M39" s="3" t="n">
        <v>1</v>
      </c>
      <c r="N39" s="3" t="n">
        <v>50</v>
      </c>
      <c r="O39" s="3" t="n">
        <v>7</v>
      </c>
      <c r="P39" s="3" t="n">
        <v>3.5</v>
      </c>
    </row>
    <row r="40" customFormat="false" ht="13.8" hidden="false" customHeight="false" outlineLevel="0" collapsed="false">
      <c r="A40" s="2" t="s">
        <v>38</v>
      </c>
      <c r="B40" s="2"/>
      <c r="C40" s="3" t="s">
        <v>74</v>
      </c>
      <c r="D40" s="3" t="s">
        <v>74</v>
      </c>
      <c r="E40" s="3" t="s">
        <v>74</v>
      </c>
      <c r="F40" s="3" t="n">
        <v>1</v>
      </c>
      <c r="G40" s="3" t="n">
        <v>1</v>
      </c>
      <c r="H40" s="3" t="n">
        <v>0.92</v>
      </c>
      <c r="I40" s="3" t="s">
        <v>74</v>
      </c>
      <c r="J40" s="3" t="s">
        <v>74</v>
      </c>
      <c r="K40" s="3" t="n">
        <v>1</v>
      </c>
      <c r="L40" s="3" t="n">
        <v>100</v>
      </c>
      <c r="M40" s="3" t="s">
        <v>74</v>
      </c>
      <c r="N40" s="3" t="s">
        <v>74</v>
      </c>
      <c r="O40" s="3" t="n">
        <v>4</v>
      </c>
      <c r="P40" s="4" t="n">
        <v>4</v>
      </c>
    </row>
    <row r="41" customFormat="false" ht="13.8" hidden="false" customHeight="false" outlineLevel="0" collapsed="false">
      <c r="A41" s="2" t="s">
        <v>39</v>
      </c>
      <c r="B41" s="2"/>
      <c r="C41" s="3" t="s">
        <v>74</v>
      </c>
      <c r="D41" s="3" t="s">
        <v>74</v>
      </c>
      <c r="E41" s="3" t="n">
        <v>1</v>
      </c>
      <c r="F41" s="3" t="s">
        <v>74</v>
      </c>
      <c r="G41" s="3" t="n">
        <v>1</v>
      </c>
      <c r="H41" s="3" t="n">
        <v>0.36</v>
      </c>
      <c r="I41" s="3" t="n">
        <v>1</v>
      </c>
      <c r="J41" s="3" t="n">
        <v>100</v>
      </c>
      <c r="K41" s="3" t="n">
        <v>1</v>
      </c>
      <c r="L41" s="3" t="n">
        <v>100</v>
      </c>
      <c r="M41" s="3" t="s">
        <v>74</v>
      </c>
      <c r="N41" s="3" t="s">
        <v>74</v>
      </c>
      <c r="O41" s="3" t="n">
        <v>4</v>
      </c>
      <c r="P41" s="4" t="n">
        <v>4</v>
      </c>
    </row>
    <row r="42" customFormat="false" ht="13.8" hidden="false" customHeight="false" outlineLevel="0" collapsed="false">
      <c r="A42" s="2" t="s">
        <v>40</v>
      </c>
      <c r="B42" s="2"/>
      <c r="C42" s="3" t="s">
        <v>74</v>
      </c>
      <c r="D42" s="3" t="s">
        <v>74</v>
      </c>
      <c r="E42" s="3" t="s">
        <v>74</v>
      </c>
      <c r="F42" s="3" t="s">
        <v>74</v>
      </c>
      <c r="G42" s="3" t="s">
        <v>74</v>
      </c>
      <c r="H42" s="3" t="s">
        <v>74</v>
      </c>
      <c r="I42" s="3" t="s">
        <v>155</v>
      </c>
      <c r="J42" s="3" t="s">
        <v>155</v>
      </c>
      <c r="K42" s="3" t="s">
        <v>155</v>
      </c>
      <c r="L42" s="3" t="s">
        <v>155</v>
      </c>
      <c r="M42" s="3" t="s">
        <v>155</v>
      </c>
      <c r="N42" s="3" t="s">
        <v>155</v>
      </c>
      <c r="O42" s="3" t="s">
        <v>155</v>
      </c>
      <c r="P42" s="3" t="s">
        <v>155</v>
      </c>
    </row>
    <row r="43" customFormat="false" ht="13.8" hidden="false" customHeight="false" outlineLevel="0" collapsed="false">
      <c r="A43" s="2" t="s">
        <v>41</v>
      </c>
      <c r="B43" s="2"/>
      <c r="C43" s="3" t="s">
        <v>74</v>
      </c>
      <c r="D43" s="3" t="s">
        <v>74</v>
      </c>
      <c r="E43" s="3" t="s">
        <v>74</v>
      </c>
      <c r="F43" s="3" t="s">
        <v>74</v>
      </c>
      <c r="G43" s="3" t="s">
        <v>74</v>
      </c>
      <c r="H43" s="3" t="s">
        <v>74</v>
      </c>
      <c r="I43" s="3" t="s">
        <v>155</v>
      </c>
      <c r="J43" s="3" t="s">
        <v>155</v>
      </c>
      <c r="K43" s="3" t="s">
        <v>155</v>
      </c>
      <c r="L43" s="3" t="s">
        <v>155</v>
      </c>
      <c r="M43" s="3" t="s">
        <v>155</v>
      </c>
      <c r="N43" s="3" t="s">
        <v>155</v>
      </c>
      <c r="O43" s="3" t="s">
        <v>155</v>
      </c>
      <c r="P43" s="3" t="s">
        <v>155</v>
      </c>
    </row>
    <row r="44" customFormat="false" ht="13.8" hidden="false" customHeight="false" outlineLevel="0" collapsed="false">
      <c r="A44" s="2" t="s">
        <v>42</v>
      </c>
      <c r="B44" s="2"/>
      <c r="C44" s="3" t="s">
        <v>74</v>
      </c>
      <c r="D44" s="3" t="n">
        <v>1</v>
      </c>
      <c r="E44" s="3" t="s">
        <v>74</v>
      </c>
      <c r="F44" s="3" t="s">
        <v>74</v>
      </c>
      <c r="G44" s="3" t="n">
        <v>1</v>
      </c>
      <c r="H44" s="3" t="n">
        <v>0.57</v>
      </c>
      <c r="I44" s="3" t="n">
        <v>1</v>
      </c>
      <c r="J44" s="3" t="n">
        <v>100</v>
      </c>
      <c r="K44" s="3" t="n">
        <v>1</v>
      </c>
      <c r="L44" s="3" t="n">
        <v>100</v>
      </c>
      <c r="M44" s="3" t="s">
        <v>74</v>
      </c>
      <c r="N44" s="3" t="s">
        <v>74</v>
      </c>
      <c r="O44" s="3" t="n">
        <v>5</v>
      </c>
      <c r="P44" s="4" t="n">
        <v>5</v>
      </c>
    </row>
    <row r="45" customFormat="false" ht="13.8" hidden="false" customHeight="false" outlineLevel="0" collapsed="false">
      <c r="A45" s="2" t="s">
        <v>43</v>
      </c>
      <c r="B45" s="2"/>
      <c r="C45" s="3" t="s">
        <v>74</v>
      </c>
      <c r="D45" s="3" t="s">
        <v>74</v>
      </c>
      <c r="E45" s="3" t="n">
        <v>1</v>
      </c>
      <c r="F45" s="3" t="n">
        <v>1</v>
      </c>
      <c r="G45" s="3" t="n">
        <v>2</v>
      </c>
      <c r="H45" s="3" t="n">
        <v>1.31</v>
      </c>
      <c r="I45" s="3" t="n">
        <v>1</v>
      </c>
      <c r="J45" s="3" t="n">
        <v>50</v>
      </c>
      <c r="K45" s="3" t="n">
        <v>2</v>
      </c>
      <c r="L45" s="3" t="n">
        <v>100</v>
      </c>
      <c r="M45" s="3" t="s">
        <v>74</v>
      </c>
      <c r="N45" s="3" t="s">
        <v>74</v>
      </c>
      <c r="O45" s="3" t="n">
        <v>8</v>
      </c>
      <c r="P45" s="4" t="n">
        <v>4</v>
      </c>
    </row>
    <row r="46" customFormat="false" ht="13.8" hidden="false" customHeight="false" outlineLevel="0" collapsed="false">
      <c r="A46" s="2" t="s">
        <v>44</v>
      </c>
      <c r="B46" s="2"/>
      <c r="C46" s="3" t="s">
        <v>74</v>
      </c>
      <c r="D46" s="3" t="s">
        <v>74</v>
      </c>
      <c r="E46" s="3" t="n">
        <v>1</v>
      </c>
      <c r="F46" s="3" t="s">
        <v>74</v>
      </c>
      <c r="G46" s="3" t="n">
        <v>1</v>
      </c>
      <c r="H46" s="3" t="n">
        <v>1.14</v>
      </c>
      <c r="I46" s="3" t="s">
        <v>74</v>
      </c>
      <c r="J46" s="3" t="s">
        <v>74</v>
      </c>
      <c r="K46" s="3" t="n">
        <v>1</v>
      </c>
      <c r="L46" s="3" t="n">
        <v>100</v>
      </c>
      <c r="M46" s="3" t="n">
        <v>1</v>
      </c>
      <c r="N46" s="3" t="n">
        <v>100</v>
      </c>
      <c r="O46" s="3" t="n">
        <v>3</v>
      </c>
      <c r="P46" s="4" t="n">
        <v>3</v>
      </c>
    </row>
    <row r="47" customFormat="false" ht="13.8" hidden="false" customHeight="false" outlineLevel="0" collapsed="false">
      <c r="A47" s="2" t="s">
        <v>45</v>
      </c>
      <c r="B47" s="2"/>
      <c r="C47" s="3" t="s">
        <v>74</v>
      </c>
      <c r="D47" s="3" t="s">
        <v>74</v>
      </c>
      <c r="E47" s="3" t="s">
        <v>74</v>
      </c>
      <c r="F47" s="3" t="s">
        <v>74</v>
      </c>
      <c r="G47" s="3" t="s">
        <v>74</v>
      </c>
      <c r="H47" s="3" t="s">
        <v>74</v>
      </c>
      <c r="I47" s="3" t="s">
        <v>155</v>
      </c>
      <c r="J47" s="3" t="s">
        <v>155</v>
      </c>
      <c r="K47" s="3" t="s">
        <v>155</v>
      </c>
      <c r="L47" s="3" t="s">
        <v>155</v>
      </c>
      <c r="M47" s="3" t="s">
        <v>155</v>
      </c>
      <c r="N47" s="3" t="s">
        <v>155</v>
      </c>
      <c r="O47" s="3" t="s">
        <v>155</v>
      </c>
      <c r="P47" s="3" t="s">
        <v>155</v>
      </c>
    </row>
    <row r="48" customFormat="false" ht="13.8" hidden="false" customHeight="false" outlineLevel="0" collapsed="false">
      <c r="A48" s="2" t="s">
        <v>46</v>
      </c>
      <c r="B48" s="2"/>
      <c r="C48" s="3" t="s">
        <v>74</v>
      </c>
      <c r="D48" s="3" t="s">
        <v>74</v>
      </c>
      <c r="E48" s="3" t="s">
        <v>74</v>
      </c>
      <c r="F48" s="3" t="s">
        <v>74</v>
      </c>
      <c r="G48" s="3" t="s">
        <v>74</v>
      </c>
      <c r="H48" s="3" t="s">
        <v>74</v>
      </c>
      <c r="I48" s="3" t="s">
        <v>155</v>
      </c>
      <c r="J48" s="3" t="s">
        <v>155</v>
      </c>
      <c r="K48" s="3" t="s">
        <v>155</v>
      </c>
      <c r="L48" s="3" t="s">
        <v>155</v>
      </c>
      <c r="M48" s="3" t="s">
        <v>155</v>
      </c>
      <c r="N48" s="3" t="s">
        <v>155</v>
      </c>
      <c r="O48" s="3" t="s">
        <v>155</v>
      </c>
      <c r="P48" s="3" t="s">
        <v>155</v>
      </c>
    </row>
    <row r="49" customFormat="false" ht="13.8" hidden="false" customHeight="false" outlineLevel="0" collapsed="false">
      <c r="A49" s="2" t="s">
        <v>47</v>
      </c>
      <c r="B49" s="2"/>
      <c r="C49" s="3" t="s">
        <v>74</v>
      </c>
      <c r="D49" s="3" t="s">
        <v>74</v>
      </c>
      <c r="E49" s="3" t="s">
        <v>74</v>
      </c>
      <c r="F49" s="3" t="n">
        <v>2</v>
      </c>
      <c r="G49" s="3" t="n">
        <v>2</v>
      </c>
      <c r="H49" s="3" t="n">
        <v>1.67</v>
      </c>
      <c r="I49" s="3" t="n">
        <v>1</v>
      </c>
      <c r="J49" s="3" t="n">
        <v>50</v>
      </c>
      <c r="K49" s="3" t="n">
        <v>2</v>
      </c>
      <c r="L49" s="3" t="n">
        <v>100</v>
      </c>
      <c r="M49" s="3" t="n">
        <v>2</v>
      </c>
      <c r="N49" s="3" t="n">
        <v>100</v>
      </c>
      <c r="O49" s="3" t="n">
        <v>10</v>
      </c>
      <c r="P49" s="4" t="n">
        <v>5</v>
      </c>
    </row>
    <row r="50" customFormat="false" ht="13.8" hidden="false" customHeight="false" outlineLevel="0" collapsed="false">
      <c r="A50" s="2" t="s">
        <v>48</v>
      </c>
      <c r="B50" s="2"/>
      <c r="C50" s="3" t="s">
        <v>74</v>
      </c>
      <c r="D50" s="3" t="s">
        <v>74</v>
      </c>
      <c r="E50" s="3" t="s">
        <v>74</v>
      </c>
      <c r="F50" s="3" t="s">
        <v>74</v>
      </c>
      <c r="G50" s="3" t="s">
        <v>74</v>
      </c>
      <c r="H50" s="3" t="s">
        <v>74</v>
      </c>
      <c r="I50" s="3" t="s">
        <v>155</v>
      </c>
      <c r="J50" s="3" t="s">
        <v>155</v>
      </c>
      <c r="K50" s="3" t="s">
        <v>155</v>
      </c>
      <c r="L50" s="3" t="s">
        <v>155</v>
      </c>
      <c r="M50" s="3" t="s">
        <v>155</v>
      </c>
      <c r="N50" s="3" t="s">
        <v>155</v>
      </c>
      <c r="O50" s="3" t="s">
        <v>155</v>
      </c>
      <c r="P50" s="3" t="s">
        <v>155</v>
      </c>
    </row>
    <row r="51" customFormat="false" ht="13.8" hidden="false" customHeight="false" outlineLevel="0" collapsed="false">
      <c r="A51" s="2" t="s">
        <v>49</v>
      </c>
      <c r="B51" s="2"/>
      <c r="C51" s="3" t="s">
        <v>74</v>
      </c>
      <c r="D51" s="3" t="s">
        <v>74</v>
      </c>
      <c r="E51" s="3" t="s">
        <v>74</v>
      </c>
      <c r="F51" s="3" t="s">
        <v>74</v>
      </c>
      <c r="G51" s="3" t="s">
        <v>74</v>
      </c>
      <c r="H51" s="3" t="s">
        <v>74</v>
      </c>
      <c r="I51" s="3" t="s">
        <v>155</v>
      </c>
      <c r="J51" s="3" t="s">
        <v>155</v>
      </c>
      <c r="K51" s="3" t="s">
        <v>155</v>
      </c>
      <c r="L51" s="3" t="s">
        <v>155</v>
      </c>
      <c r="M51" s="3" t="s">
        <v>155</v>
      </c>
      <c r="N51" s="3" t="s">
        <v>155</v>
      </c>
      <c r="O51" s="3" t="s">
        <v>155</v>
      </c>
      <c r="P51" s="3" t="s">
        <v>155</v>
      </c>
    </row>
    <row r="52" customFormat="false" ht="13.8" hidden="false" customHeight="false" outlineLevel="0" collapsed="false">
      <c r="A52" s="2" t="s">
        <v>50</v>
      </c>
      <c r="B52" s="2"/>
      <c r="C52" s="3" t="s">
        <v>74</v>
      </c>
      <c r="D52" s="3" t="s">
        <v>74</v>
      </c>
      <c r="E52" s="3" t="n">
        <v>2</v>
      </c>
      <c r="F52" s="3" t="s">
        <v>74</v>
      </c>
      <c r="G52" s="3" t="n">
        <v>2</v>
      </c>
      <c r="H52" s="3" t="n">
        <v>1.19</v>
      </c>
      <c r="I52" s="3" t="n">
        <v>1</v>
      </c>
      <c r="J52" s="3" t="n">
        <v>50</v>
      </c>
      <c r="K52" s="3" t="n">
        <v>2</v>
      </c>
      <c r="L52" s="3" t="n">
        <v>100</v>
      </c>
      <c r="M52" s="3" t="n">
        <v>2</v>
      </c>
      <c r="N52" s="3" t="n">
        <v>100</v>
      </c>
      <c r="O52" s="3" t="n">
        <v>13</v>
      </c>
      <c r="P52" s="3" t="n">
        <v>6.5</v>
      </c>
    </row>
    <row r="53" customFormat="false" ht="13.8" hidden="false" customHeight="false" outlineLevel="0" collapsed="false">
      <c r="A53" s="2" t="s">
        <v>51</v>
      </c>
      <c r="B53" s="2"/>
      <c r="C53" s="3" t="s">
        <v>74</v>
      </c>
      <c r="D53" s="3" t="s">
        <v>74</v>
      </c>
      <c r="E53" s="3" t="s">
        <v>74</v>
      </c>
      <c r="F53" s="3" t="s">
        <v>74</v>
      </c>
      <c r="G53" s="3" t="s">
        <v>74</v>
      </c>
      <c r="H53" s="3" t="s">
        <v>74</v>
      </c>
      <c r="I53" s="3" t="s">
        <v>155</v>
      </c>
      <c r="J53" s="3" t="s">
        <v>155</v>
      </c>
      <c r="K53" s="3" t="s">
        <v>155</v>
      </c>
      <c r="L53" s="3" t="s">
        <v>155</v>
      </c>
      <c r="M53" s="3" t="s">
        <v>155</v>
      </c>
      <c r="N53" s="3" t="s">
        <v>155</v>
      </c>
      <c r="O53" s="3" t="s">
        <v>155</v>
      </c>
      <c r="P53" s="3" t="s">
        <v>155</v>
      </c>
    </row>
    <row r="54" customFormat="false" ht="13.8" hidden="false" customHeight="false" outlineLevel="0" collapsed="false">
      <c r="A54" s="2" t="s">
        <v>52</v>
      </c>
      <c r="B54" s="2"/>
      <c r="C54" s="3" t="s">
        <v>74</v>
      </c>
      <c r="D54" s="3" t="s">
        <v>74</v>
      </c>
      <c r="E54" s="3" t="s">
        <v>74</v>
      </c>
      <c r="F54" s="3" t="s">
        <v>74</v>
      </c>
      <c r="G54" s="3" t="s">
        <v>74</v>
      </c>
      <c r="H54" s="3" t="s">
        <v>74</v>
      </c>
      <c r="I54" s="3" t="s">
        <v>155</v>
      </c>
      <c r="J54" s="3" t="s">
        <v>155</v>
      </c>
      <c r="K54" s="3" t="s">
        <v>155</v>
      </c>
      <c r="L54" s="3" t="s">
        <v>155</v>
      </c>
      <c r="M54" s="3" t="s">
        <v>155</v>
      </c>
      <c r="N54" s="3" t="s">
        <v>155</v>
      </c>
      <c r="O54" s="3" t="s">
        <v>155</v>
      </c>
      <c r="P54" s="3" t="s">
        <v>155</v>
      </c>
    </row>
    <row r="55" customFormat="false" ht="13.8" hidden="false" customHeight="false" outlineLevel="0" collapsed="false">
      <c r="A55" s="2" t="s">
        <v>53</v>
      </c>
      <c r="B55" s="2"/>
      <c r="C55" s="3" t="s">
        <v>74</v>
      </c>
      <c r="D55" s="3" t="s">
        <v>74</v>
      </c>
      <c r="E55" s="3" t="s">
        <v>74</v>
      </c>
      <c r="F55" s="3" t="s">
        <v>74</v>
      </c>
      <c r="G55" s="3" t="s">
        <v>74</v>
      </c>
      <c r="H55" s="3" t="s">
        <v>74</v>
      </c>
      <c r="I55" s="3" t="s">
        <v>155</v>
      </c>
      <c r="J55" s="3" t="s">
        <v>155</v>
      </c>
      <c r="K55" s="3" t="s">
        <v>155</v>
      </c>
      <c r="L55" s="3" t="s">
        <v>155</v>
      </c>
      <c r="M55" s="3" t="s">
        <v>155</v>
      </c>
      <c r="N55" s="3" t="s">
        <v>155</v>
      </c>
      <c r="O55" s="3" t="s">
        <v>155</v>
      </c>
      <c r="P55" s="3" t="s">
        <v>155</v>
      </c>
    </row>
    <row r="56" customFormat="false" ht="13.8" hidden="false" customHeight="false" outlineLevel="0" collapsed="false">
      <c r="A56" s="2" t="s">
        <v>54</v>
      </c>
      <c r="B56" s="2"/>
      <c r="C56" s="3" t="n">
        <v>1</v>
      </c>
      <c r="D56" s="3" t="s">
        <v>74</v>
      </c>
      <c r="E56" s="3" t="s">
        <v>74</v>
      </c>
      <c r="F56" s="3" t="s">
        <v>74</v>
      </c>
      <c r="G56" s="3" t="n">
        <v>1</v>
      </c>
      <c r="H56" s="3" t="n">
        <v>0.48</v>
      </c>
      <c r="I56" s="3" t="s">
        <v>74</v>
      </c>
      <c r="J56" s="3" t="s">
        <v>74</v>
      </c>
      <c r="K56" s="3" t="n">
        <v>1</v>
      </c>
      <c r="L56" s="3" t="n">
        <v>100</v>
      </c>
      <c r="M56" s="3" t="s">
        <v>74</v>
      </c>
      <c r="N56" s="3" t="s">
        <v>74</v>
      </c>
      <c r="O56" s="3" t="n">
        <v>2</v>
      </c>
      <c r="P56" s="4" t="n">
        <v>2</v>
      </c>
    </row>
    <row r="57" customFormat="false" ht="13.8" hidden="false" customHeight="false" outlineLevel="0" collapsed="false">
      <c r="A57" s="2" t="s">
        <v>55</v>
      </c>
      <c r="B57" s="2"/>
      <c r="C57" s="3" t="s">
        <v>74</v>
      </c>
      <c r="D57" s="3" t="s">
        <v>74</v>
      </c>
      <c r="E57" s="3" t="s">
        <v>74</v>
      </c>
      <c r="F57" s="3" t="s">
        <v>74</v>
      </c>
      <c r="G57" s="3" t="s">
        <v>74</v>
      </c>
      <c r="H57" s="3" t="s">
        <v>74</v>
      </c>
      <c r="I57" s="3" t="s">
        <v>155</v>
      </c>
      <c r="J57" s="3" t="s">
        <v>155</v>
      </c>
      <c r="K57" s="3" t="s">
        <v>155</v>
      </c>
      <c r="L57" s="3" t="s">
        <v>155</v>
      </c>
      <c r="M57" s="3" t="s">
        <v>155</v>
      </c>
      <c r="N57" s="3" t="s">
        <v>155</v>
      </c>
      <c r="O57" s="3" t="s">
        <v>155</v>
      </c>
      <c r="P57" s="3" t="s">
        <v>155</v>
      </c>
    </row>
    <row r="58" customFormat="false" ht="13.8" hidden="false" customHeight="false" outlineLevel="0" collapsed="false">
      <c r="A58" s="2" t="s">
        <v>56</v>
      </c>
      <c r="B58" s="2"/>
      <c r="C58" s="3" t="s">
        <v>74</v>
      </c>
      <c r="D58" s="3" t="s">
        <v>74</v>
      </c>
      <c r="E58" s="3" t="n">
        <v>1</v>
      </c>
      <c r="F58" s="3" t="s">
        <v>74</v>
      </c>
      <c r="G58" s="3" t="n">
        <v>1</v>
      </c>
      <c r="H58" s="3" t="n">
        <v>0.68</v>
      </c>
      <c r="I58" s="3" t="s">
        <v>74</v>
      </c>
      <c r="J58" s="3" t="s">
        <v>74</v>
      </c>
      <c r="K58" s="3" t="n">
        <v>1</v>
      </c>
      <c r="L58" s="3" t="n">
        <v>100</v>
      </c>
      <c r="M58" s="3" t="n">
        <v>1</v>
      </c>
      <c r="N58" s="3" t="n">
        <v>100</v>
      </c>
      <c r="O58" s="3" t="n">
        <v>3</v>
      </c>
      <c r="P58" s="4" t="n">
        <v>3</v>
      </c>
    </row>
    <row r="59" customFormat="false" ht="15" hidden="false" customHeight="false" outlineLevel="0" collapsed="false">
      <c r="C59" s="0" t="str">
        <f aca="false">IF(ISNUMBER(C9),IF(C9=SUM(C10:C58),"p","f"),"-")</f>
        <v>p</v>
      </c>
      <c r="D59" s="0" t="str">
        <f aca="false">IF(ISNUMBER(D9),IF(D9=SUM(D10:D58),"p","f"),"-")</f>
        <v>p</v>
      </c>
      <c r="E59" s="0" t="str">
        <f aca="false">IF(ISNUMBER(E9),IF(E9=SUM(E10:E58),"p","f"),"-")</f>
        <v>p</v>
      </c>
      <c r="F59" s="0" t="str">
        <f aca="false">IF(ISNUMBER(F9),IF(F9=SUM(F10:F58),"p","f"),"-")</f>
        <v>p</v>
      </c>
      <c r="G59" s="0" t="str">
        <f aca="false">IF(ISNUMBER(G9),IF(G9=SUM(G10:G58),"p","f"),"-")</f>
        <v>p</v>
      </c>
      <c r="I59" s="0" t="str">
        <f aca="false">IF(ISNUMBER(I9),IF(I9=SUM(I10:I58),"p","f"),"-")</f>
        <v>p</v>
      </c>
      <c r="K59" s="0" t="str">
        <f aca="false">IF(ISNUMBER(K9),IF(K9=SUM(K10:K58),"p","f"),"-")</f>
        <v>p</v>
      </c>
      <c r="M59" s="0" t="str">
        <f aca="false">IF(ISNUMBER(M9),IF(M9=SUM(M10:M58),"p","f"),"-")</f>
        <v>p</v>
      </c>
      <c r="O59" s="0" t="str">
        <f aca="false">IF(ISNUMBER(O9),IF(O9=SUM(O10:O58),"p","f"),"-")</f>
        <v>p</v>
      </c>
    </row>
    <row r="60" customFormat="false" ht="17.25" hidden="false" customHeight="false" outlineLevel="0" collapsed="false">
      <c r="A60" s="18" t="s">
        <v>406</v>
      </c>
    </row>
  </sheetData>
  <mergeCells count="61">
    <mergeCell ref="A1:P1"/>
    <mergeCell ref="A3:P3"/>
    <mergeCell ref="A5:B7"/>
    <mergeCell ref="C5:H5"/>
    <mergeCell ref="I5:J6"/>
    <mergeCell ref="K5:N5"/>
    <mergeCell ref="O5:P6"/>
    <mergeCell ref="C6:F6"/>
    <mergeCell ref="G6:H6"/>
    <mergeCell ref="K6:L6"/>
    <mergeCell ref="M6:N6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0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M8" activeCellId="1" sqref="B6:D12 M8"/>
    </sheetView>
  </sheetViews>
  <sheetFormatPr defaultRowHeight="15" zeroHeight="false" outlineLevelRow="0" outlineLevelCol="0"/>
  <cols>
    <col collapsed="false" customWidth="true" hidden="false" outlineLevel="0" max="1" min="1" style="0" width="5.7"/>
    <col collapsed="false" customWidth="true" hidden="false" outlineLevel="0" max="2" min="2" style="0" width="19.57"/>
    <col collapsed="false" customWidth="true" hidden="false" outlineLevel="0" max="3" min="3" style="0" width="16.14"/>
    <col collapsed="false" customWidth="true" hidden="false" outlineLevel="0" max="5" min="4" style="0" width="12.14"/>
    <col collapsed="false" customWidth="true" hidden="false" outlineLevel="0" max="7" min="6" style="0" width="8.57"/>
    <col collapsed="false" customWidth="true" hidden="false" outlineLevel="0" max="9" min="8" style="0" width="10.99"/>
    <col collapsed="false" customWidth="true" hidden="false" outlineLevel="0" max="11" min="10" style="0" width="9.42"/>
    <col collapsed="false" customWidth="true" hidden="false" outlineLevel="0" max="13" min="12" style="0" width="10.42"/>
    <col collapsed="false" customWidth="true" hidden="false" outlineLevel="0" max="1025" min="14" style="0" width="11.57"/>
  </cols>
  <sheetData>
    <row r="1" customFormat="false" ht="15" hidden="false" customHeight="false" outlineLevel="0" collapsed="false">
      <c r="A1" s="1" t="s">
        <v>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customFormat="false" ht="15" hidden="false" customHeight="false" outlineLevel="0" collapsed="false">
      <c r="A3" s="1" t="s">
        <v>58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5" customFormat="false" ht="12.75" hidden="false" customHeight="true" outlineLevel="0" collapsed="false">
      <c r="A5" s="2" t="s">
        <v>59</v>
      </c>
      <c r="B5" s="2" t="s">
        <v>2</v>
      </c>
      <c r="C5" s="2"/>
      <c r="D5" s="2" t="s">
        <v>60</v>
      </c>
      <c r="E5" s="2"/>
      <c r="F5" s="2" t="s">
        <v>61</v>
      </c>
      <c r="G5" s="2"/>
      <c r="H5" s="2"/>
      <c r="I5" s="2"/>
      <c r="J5" s="2"/>
      <c r="K5" s="2"/>
      <c r="L5" s="2" t="s">
        <v>62</v>
      </c>
      <c r="M5" s="2"/>
    </row>
    <row r="6" customFormat="false" ht="24" hidden="false" customHeight="true" outlineLevel="0" collapsed="false">
      <c r="A6" s="2"/>
      <c r="B6" s="2"/>
      <c r="C6" s="2"/>
      <c r="D6" s="2"/>
      <c r="E6" s="2"/>
      <c r="F6" s="2" t="s">
        <v>63</v>
      </c>
      <c r="G6" s="2"/>
      <c r="H6" s="2" t="s">
        <v>64</v>
      </c>
      <c r="I6" s="2"/>
      <c r="J6" s="2" t="s">
        <v>65</v>
      </c>
      <c r="K6" s="2"/>
      <c r="L6" s="2"/>
      <c r="M6" s="2"/>
    </row>
    <row r="7" customFormat="false" ht="13.8" hidden="false" customHeight="false" outlineLevel="0" collapsed="false">
      <c r="A7" s="2"/>
      <c r="B7" s="2"/>
      <c r="C7" s="2"/>
      <c r="D7" s="3" t="s">
        <v>66</v>
      </c>
      <c r="E7" s="3" t="s">
        <v>67</v>
      </c>
      <c r="F7" s="3" t="s">
        <v>66</v>
      </c>
      <c r="G7" s="3" t="s">
        <v>68</v>
      </c>
      <c r="H7" s="3" t="s">
        <v>66</v>
      </c>
      <c r="I7" s="3" t="s">
        <v>68</v>
      </c>
      <c r="J7" s="3" t="s">
        <v>66</v>
      </c>
      <c r="K7" s="3" t="s">
        <v>68</v>
      </c>
      <c r="L7" s="3" t="s">
        <v>66</v>
      </c>
      <c r="M7" s="3" t="s">
        <v>68</v>
      </c>
    </row>
    <row r="8" customFormat="false" ht="13.8" hidden="false" customHeight="false" outlineLevel="0" collapsed="false">
      <c r="A8" s="5" t="s">
        <v>69</v>
      </c>
      <c r="B8" s="5"/>
      <c r="C8" s="3" t="s">
        <v>70</v>
      </c>
      <c r="D8" s="3" t="n">
        <v>4</v>
      </c>
      <c r="E8" s="3" t="n">
        <v>0.97</v>
      </c>
      <c r="F8" s="3" t="n">
        <v>479</v>
      </c>
      <c r="G8" s="3" t="n">
        <v>1.24</v>
      </c>
      <c r="H8" s="3" t="n">
        <v>501</v>
      </c>
      <c r="I8" s="6" t="n">
        <v>1.3</v>
      </c>
      <c r="J8" s="3" t="n">
        <f aca="false">SUM(H8,F8)</f>
        <v>980</v>
      </c>
      <c r="K8" s="3" t="n">
        <v>2.54</v>
      </c>
      <c r="L8" s="3" t="n">
        <v>232</v>
      </c>
      <c r="M8" s="6" t="n">
        <v>0.6</v>
      </c>
    </row>
    <row r="9" customFormat="false" ht="13.8" hidden="false" customHeight="false" outlineLevel="0" collapsed="false">
      <c r="A9" s="5"/>
      <c r="B9" s="5"/>
      <c r="C9" s="3" t="s">
        <v>71</v>
      </c>
      <c r="D9" s="3" t="n">
        <v>7</v>
      </c>
      <c r="E9" s="3" t="n">
        <v>1.77</v>
      </c>
      <c r="F9" s="3" t="n">
        <v>471</v>
      </c>
      <c r="G9" s="3" t="n">
        <v>1.22</v>
      </c>
      <c r="H9" s="3" t="n">
        <v>387</v>
      </c>
      <c r="I9" s="6" t="n">
        <v>1</v>
      </c>
      <c r="J9" s="3" t="n">
        <f aca="false">SUM(H9,F9)</f>
        <v>858</v>
      </c>
      <c r="K9" s="3" t="n">
        <v>2.22</v>
      </c>
      <c r="L9" s="3" t="n">
        <v>191</v>
      </c>
      <c r="M9" s="3" t="n">
        <v>0.49</v>
      </c>
    </row>
    <row r="10" customFormat="false" ht="13.8" hidden="false" customHeight="false" outlineLevel="0" collapsed="false">
      <c r="A10" s="3" t="s">
        <v>72</v>
      </c>
      <c r="B10" s="2" t="s">
        <v>8</v>
      </c>
      <c r="C10" s="2"/>
      <c r="D10" s="3" t="n">
        <v>1</v>
      </c>
      <c r="E10" s="3" t="n">
        <v>5.26</v>
      </c>
      <c r="F10" s="3" t="n">
        <v>78</v>
      </c>
      <c r="G10" s="3" t="n">
        <v>3.22</v>
      </c>
      <c r="H10" s="3" t="n">
        <v>83</v>
      </c>
      <c r="I10" s="3" t="n">
        <v>3.43</v>
      </c>
      <c r="J10" s="3" t="n">
        <f aca="false">SUM(H10,F10)</f>
        <v>161</v>
      </c>
      <c r="K10" s="3" t="n">
        <v>6.66</v>
      </c>
      <c r="L10" s="3" t="n">
        <v>18</v>
      </c>
      <c r="M10" s="3" t="n">
        <v>0.74</v>
      </c>
    </row>
    <row r="11" customFormat="false" ht="13.8" hidden="false" customHeight="false" outlineLevel="0" collapsed="false">
      <c r="A11" s="3" t="s">
        <v>73</v>
      </c>
      <c r="B11" s="2" t="s">
        <v>9</v>
      </c>
      <c r="C11" s="2"/>
      <c r="D11" s="3" t="s">
        <v>74</v>
      </c>
      <c r="E11" s="3" t="s">
        <v>74</v>
      </c>
      <c r="F11" s="3" t="n">
        <v>12</v>
      </c>
      <c r="G11" s="3" t="n">
        <v>3.88</v>
      </c>
      <c r="H11" s="3" t="n">
        <v>2</v>
      </c>
      <c r="I11" s="3" t="n">
        <v>0.65</v>
      </c>
      <c r="J11" s="3" t="n">
        <f aca="false">SUM(H11,F11)</f>
        <v>14</v>
      </c>
      <c r="K11" s="3" t="n">
        <v>4.53</v>
      </c>
      <c r="L11" s="3" t="s">
        <v>74</v>
      </c>
      <c r="M11" s="3" t="s">
        <v>74</v>
      </c>
    </row>
    <row r="12" customFormat="false" ht="13.8" hidden="false" customHeight="false" outlineLevel="0" collapsed="false">
      <c r="A12" s="3" t="s">
        <v>75</v>
      </c>
      <c r="B12" s="2" t="s">
        <v>10</v>
      </c>
      <c r="C12" s="2"/>
      <c r="D12" s="3" t="s">
        <v>74</v>
      </c>
      <c r="E12" s="3" t="s">
        <v>74</v>
      </c>
      <c r="F12" s="3" t="n">
        <v>10</v>
      </c>
      <c r="G12" s="3" t="n">
        <v>1.43</v>
      </c>
      <c r="H12" s="3" t="n">
        <v>6</v>
      </c>
      <c r="I12" s="3" t="n">
        <v>0.86</v>
      </c>
      <c r="J12" s="3" t="n">
        <f aca="false">SUM(H12,F12)</f>
        <v>16</v>
      </c>
      <c r="K12" s="3" t="n">
        <v>2.28</v>
      </c>
      <c r="L12" s="3" t="n">
        <v>3</v>
      </c>
      <c r="M12" s="3" t="n">
        <v>0.43</v>
      </c>
    </row>
    <row r="13" customFormat="false" ht="13.8" hidden="false" customHeight="false" outlineLevel="0" collapsed="false">
      <c r="A13" s="3" t="s">
        <v>76</v>
      </c>
      <c r="B13" s="2" t="s">
        <v>11</v>
      </c>
      <c r="C13" s="2"/>
      <c r="D13" s="3" t="s">
        <v>74</v>
      </c>
      <c r="E13" s="3" t="s">
        <v>74</v>
      </c>
      <c r="F13" s="3" t="n">
        <v>4</v>
      </c>
      <c r="G13" s="3" t="n">
        <v>0.43</v>
      </c>
      <c r="H13" s="3" t="s">
        <v>74</v>
      </c>
      <c r="I13" s="3" t="s">
        <v>74</v>
      </c>
      <c r="J13" s="3" t="n">
        <f aca="false">SUM(H13,F13)</f>
        <v>4</v>
      </c>
      <c r="K13" s="3" t="n">
        <v>0.43</v>
      </c>
      <c r="L13" s="3" t="s">
        <v>74</v>
      </c>
      <c r="M13" s="3" t="s">
        <v>74</v>
      </c>
    </row>
    <row r="14" customFormat="false" ht="13.8" hidden="false" customHeight="false" outlineLevel="0" collapsed="false">
      <c r="A14" s="3" t="s">
        <v>77</v>
      </c>
      <c r="B14" s="2" t="s">
        <v>12</v>
      </c>
      <c r="C14" s="2"/>
      <c r="D14" s="3" t="s">
        <v>74</v>
      </c>
      <c r="E14" s="3" t="s">
        <v>74</v>
      </c>
      <c r="F14" s="3" t="n">
        <v>8</v>
      </c>
      <c r="G14" s="6" t="n">
        <v>0.7</v>
      </c>
      <c r="H14" s="3" t="n">
        <v>2</v>
      </c>
      <c r="I14" s="3" t="n">
        <v>0.18</v>
      </c>
      <c r="J14" s="3" t="n">
        <f aca="false">SUM(H14,F14)</f>
        <v>10</v>
      </c>
      <c r="K14" s="3" t="n">
        <v>0.88</v>
      </c>
      <c r="L14" s="3" t="n">
        <v>3</v>
      </c>
      <c r="M14" s="3" t="n">
        <v>0.26</v>
      </c>
    </row>
    <row r="15" customFormat="false" ht="13.8" hidden="false" customHeight="false" outlineLevel="0" collapsed="false">
      <c r="A15" s="3" t="s">
        <v>78</v>
      </c>
      <c r="B15" s="2" t="s">
        <v>13</v>
      </c>
      <c r="C15" s="2"/>
      <c r="D15" s="3" t="s">
        <v>74</v>
      </c>
      <c r="E15" s="3" t="s">
        <v>74</v>
      </c>
      <c r="F15" s="3" t="s">
        <v>74</v>
      </c>
      <c r="G15" s="3" t="s">
        <v>74</v>
      </c>
      <c r="H15" s="3" t="n">
        <v>1</v>
      </c>
      <c r="I15" s="6" t="n">
        <v>0.4</v>
      </c>
      <c r="J15" s="3" t="n">
        <f aca="false">SUM(H15,F15)</f>
        <v>1</v>
      </c>
      <c r="K15" s="6" t="n">
        <v>0.4</v>
      </c>
      <c r="L15" s="3" t="n">
        <v>4</v>
      </c>
      <c r="M15" s="6" t="n">
        <v>1.6</v>
      </c>
    </row>
    <row r="16" customFormat="false" ht="13.8" hidden="false" customHeight="false" outlineLevel="0" collapsed="false">
      <c r="A16" s="3" t="s">
        <v>79</v>
      </c>
      <c r="B16" s="2" t="s">
        <v>14</v>
      </c>
      <c r="C16" s="2"/>
      <c r="D16" s="3" t="n">
        <v>1</v>
      </c>
      <c r="E16" s="3" t="n">
        <v>18.98</v>
      </c>
      <c r="F16" s="3" t="n">
        <v>8</v>
      </c>
      <c r="G16" s="3" t="n">
        <v>1.83</v>
      </c>
      <c r="H16" s="3" t="n">
        <v>6</v>
      </c>
      <c r="I16" s="3" t="n">
        <v>1.37</v>
      </c>
      <c r="J16" s="3" t="n">
        <f aca="false">SUM(H16,F16)</f>
        <v>14</v>
      </c>
      <c r="K16" s="6" t="n">
        <v>3.2</v>
      </c>
      <c r="L16" s="3" t="n">
        <v>2</v>
      </c>
      <c r="M16" s="3" t="n">
        <v>0.46</v>
      </c>
    </row>
    <row r="17" customFormat="false" ht="13.8" hidden="false" customHeight="false" outlineLevel="0" collapsed="false">
      <c r="A17" s="3" t="s">
        <v>80</v>
      </c>
      <c r="B17" s="2" t="s">
        <v>15</v>
      </c>
      <c r="C17" s="2"/>
      <c r="D17" s="3" t="s">
        <v>74</v>
      </c>
      <c r="E17" s="3" t="s">
        <v>74</v>
      </c>
      <c r="F17" s="3" t="n">
        <v>2</v>
      </c>
      <c r="G17" s="3" t="n">
        <v>0.26</v>
      </c>
      <c r="H17" s="3" t="s">
        <v>74</v>
      </c>
      <c r="I17" s="3" t="s">
        <v>74</v>
      </c>
      <c r="J17" s="3" t="n">
        <f aca="false">SUM(H17,F17)</f>
        <v>2</v>
      </c>
      <c r="K17" s="3" t="n">
        <v>0.26</v>
      </c>
      <c r="L17" s="3" t="n">
        <v>2</v>
      </c>
      <c r="M17" s="3" t="n">
        <v>0.26</v>
      </c>
    </row>
    <row r="18" customFormat="false" ht="13.8" hidden="false" customHeight="false" outlineLevel="0" collapsed="false">
      <c r="A18" s="3" t="s">
        <v>81</v>
      </c>
      <c r="B18" s="2" t="s">
        <v>16</v>
      </c>
      <c r="C18" s="2"/>
      <c r="D18" s="3" t="n">
        <v>1</v>
      </c>
      <c r="E18" s="3" t="n">
        <v>17.75</v>
      </c>
      <c r="F18" s="3" t="n">
        <v>9</v>
      </c>
      <c r="G18" s="3" t="n">
        <v>1.82</v>
      </c>
      <c r="H18" s="3" t="n">
        <v>7</v>
      </c>
      <c r="I18" s="3" t="n">
        <v>1.41</v>
      </c>
      <c r="J18" s="3" t="n">
        <f aca="false">SUM(H18,F18)</f>
        <v>16</v>
      </c>
      <c r="K18" s="3" t="n">
        <v>3.23</v>
      </c>
      <c r="L18" s="3" t="n">
        <v>8</v>
      </c>
      <c r="M18" s="3" t="n">
        <v>1.62</v>
      </c>
    </row>
    <row r="19" customFormat="false" ht="13.8" hidden="false" customHeight="false" outlineLevel="0" collapsed="false">
      <c r="A19" s="3" t="s">
        <v>82</v>
      </c>
      <c r="B19" s="2" t="s">
        <v>17</v>
      </c>
      <c r="C19" s="2"/>
      <c r="D19" s="3" t="n">
        <v>1</v>
      </c>
      <c r="E19" s="3" t="n">
        <v>6.3</v>
      </c>
      <c r="F19" s="3" t="n">
        <v>12</v>
      </c>
      <c r="G19" s="3" t="n">
        <v>0.82</v>
      </c>
      <c r="H19" s="3" t="n">
        <v>18</v>
      </c>
      <c r="I19" s="3" t="n">
        <v>1.23</v>
      </c>
      <c r="J19" s="3" t="n">
        <f aca="false">SUM(H19,F19)</f>
        <v>30</v>
      </c>
      <c r="K19" s="3" t="n">
        <v>2.05</v>
      </c>
      <c r="L19" s="3" t="n">
        <v>25</v>
      </c>
      <c r="M19" s="6" t="n">
        <v>1.7</v>
      </c>
    </row>
    <row r="20" customFormat="false" ht="13.8" hidden="false" customHeight="false" outlineLevel="0" collapsed="false">
      <c r="A20" s="3" t="s">
        <v>83</v>
      </c>
      <c r="B20" s="2" t="s">
        <v>18</v>
      </c>
      <c r="C20" s="2"/>
      <c r="D20" s="3" t="n">
        <v>1</v>
      </c>
      <c r="E20" s="3" t="n">
        <v>18.56</v>
      </c>
      <c r="F20" s="3" t="n">
        <v>9</v>
      </c>
      <c r="G20" s="3" t="n">
        <v>1.75</v>
      </c>
      <c r="H20" s="3" t="n">
        <v>10</v>
      </c>
      <c r="I20" s="3" t="n">
        <v>1.95</v>
      </c>
      <c r="J20" s="3" t="n">
        <f aca="false">SUM(H20,F20)</f>
        <v>19</v>
      </c>
      <c r="K20" s="6" t="n">
        <v>3.7</v>
      </c>
      <c r="L20" s="3" t="n">
        <v>2</v>
      </c>
      <c r="M20" s="3" t="n">
        <v>0.39</v>
      </c>
    </row>
    <row r="21" customFormat="false" ht="13.8" hidden="false" customHeight="false" outlineLevel="0" collapsed="false">
      <c r="A21" s="3" t="s">
        <v>84</v>
      </c>
      <c r="B21" s="2" t="s">
        <v>19</v>
      </c>
      <c r="C21" s="2"/>
      <c r="D21" s="3" t="s">
        <v>74</v>
      </c>
      <c r="E21" s="3" t="s">
        <v>74</v>
      </c>
      <c r="F21" s="3" t="n">
        <v>4</v>
      </c>
      <c r="G21" s="3" t="n">
        <v>0.76</v>
      </c>
      <c r="H21" s="3" t="n">
        <v>1</v>
      </c>
      <c r="I21" s="3" t="n">
        <v>0.19</v>
      </c>
      <c r="J21" s="3" t="n">
        <f aca="false">SUM(H21,F21)</f>
        <v>5</v>
      </c>
      <c r="K21" s="3" t="n">
        <v>0.95</v>
      </c>
      <c r="L21" s="3" t="s">
        <v>74</v>
      </c>
      <c r="M21" s="3" t="s">
        <v>74</v>
      </c>
    </row>
    <row r="22" customFormat="false" ht="13.8" hidden="false" customHeight="false" outlineLevel="0" collapsed="false">
      <c r="A22" s="3" t="s">
        <v>85</v>
      </c>
      <c r="B22" s="2" t="s">
        <v>20</v>
      </c>
      <c r="C22" s="2"/>
      <c r="D22" s="3" t="s">
        <v>74</v>
      </c>
      <c r="E22" s="3" t="s">
        <v>74</v>
      </c>
      <c r="F22" s="3" t="n">
        <v>7</v>
      </c>
      <c r="G22" s="3" t="n">
        <v>0.97</v>
      </c>
      <c r="H22" s="3" t="n">
        <v>3</v>
      </c>
      <c r="I22" s="3" t="n">
        <v>0.41</v>
      </c>
      <c r="J22" s="3" t="n">
        <f aca="false">SUM(H22,F22)</f>
        <v>10</v>
      </c>
      <c r="K22" s="3" t="n">
        <v>1.38</v>
      </c>
      <c r="L22" s="3" t="n">
        <v>1</v>
      </c>
      <c r="M22" s="3" t="n">
        <v>0.14</v>
      </c>
    </row>
    <row r="23" customFormat="false" ht="13.8" hidden="false" customHeight="false" outlineLevel="0" collapsed="false">
      <c r="A23" s="3" t="s">
        <v>86</v>
      </c>
      <c r="B23" s="2" t="s">
        <v>21</v>
      </c>
      <c r="C23" s="2"/>
      <c r="D23" s="3" t="s">
        <v>74</v>
      </c>
      <c r="E23" s="3" t="s">
        <v>74</v>
      </c>
      <c r="F23" s="3" t="n">
        <v>16</v>
      </c>
      <c r="G23" s="3" t="n">
        <v>0.41</v>
      </c>
      <c r="H23" s="3" t="n">
        <v>21</v>
      </c>
      <c r="I23" s="3" t="n">
        <v>0.54</v>
      </c>
      <c r="J23" s="3" t="n">
        <f aca="false">SUM(H23,F23)</f>
        <v>37</v>
      </c>
      <c r="K23" s="3" t="n">
        <v>0.95</v>
      </c>
      <c r="L23" s="3" t="n">
        <v>18</v>
      </c>
      <c r="M23" s="3" t="n">
        <v>0.46</v>
      </c>
    </row>
    <row r="24" customFormat="false" ht="13.8" hidden="false" customHeight="false" outlineLevel="0" collapsed="false">
      <c r="A24" s="3" t="s">
        <v>87</v>
      </c>
      <c r="B24" s="2" t="s">
        <v>22</v>
      </c>
      <c r="C24" s="2"/>
      <c r="D24" s="3" t="s">
        <v>74</v>
      </c>
      <c r="E24" s="3" t="s">
        <v>74</v>
      </c>
      <c r="F24" s="3" t="n">
        <v>8</v>
      </c>
      <c r="G24" s="3" t="n">
        <v>0.71</v>
      </c>
      <c r="H24" s="3" t="n">
        <v>13</v>
      </c>
      <c r="I24" s="3" t="n">
        <v>1.15</v>
      </c>
      <c r="J24" s="3" t="n">
        <f aca="false">SUM(H24,F24)</f>
        <v>21</v>
      </c>
      <c r="K24" s="3" t="n">
        <v>1.85</v>
      </c>
      <c r="L24" s="3" t="n">
        <v>7</v>
      </c>
      <c r="M24" s="3" t="n">
        <v>0.62</v>
      </c>
    </row>
    <row r="25" customFormat="false" ht="13.8" hidden="false" customHeight="false" outlineLevel="0" collapsed="false">
      <c r="A25" s="3" t="s">
        <v>88</v>
      </c>
      <c r="B25" s="2" t="s">
        <v>23</v>
      </c>
      <c r="C25" s="2"/>
      <c r="D25" s="3" t="s">
        <v>74</v>
      </c>
      <c r="E25" s="3" t="s">
        <v>74</v>
      </c>
      <c r="F25" s="3" t="n">
        <v>4</v>
      </c>
      <c r="G25" s="3" t="n">
        <v>0.83</v>
      </c>
      <c r="H25" s="3" t="n">
        <v>1</v>
      </c>
      <c r="I25" s="3" t="n">
        <v>0.21</v>
      </c>
      <c r="J25" s="3" t="n">
        <f aca="false">SUM(H25,F25)</f>
        <v>5</v>
      </c>
      <c r="K25" s="3" t="n">
        <v>1.04</v>
      </c>
      <c r="L25" s="3" t="s">
        <v>74</v>
      </c>
      <c r="M25" s="3" t="s">
        <v>74</v>
      </c>
    </row>
    <row r="26" customFormat="false" ht="13.8" hidden="false" customHeight="false" outlineLevel="0" collapsed="false">
      <c r="A26" s="3" t="s">
        <v>89</v>
      </c>
      <c r="B26" s="2" t="s">
        <v>24</v>
      </c>
      <c r="C26" s="2"/>
      <c r="D26" s="3" t="s">
        <v>74</v>
      </c>
      <c r="E26" s="3" t="s">
        <v>74</v>
      </c>
      <c r="F26" s="3" t="n">
        <v>2</v>
      </c>
      <c r="G26" s="3" t="n">
        <v>0.38</v>
      </c>
      <c r="H26" s="3" t="n">
        <v>6</v>
      </c>
      <c r="I26" s="3" t="n">
        <v>1.14</v>
      </c>
      <c r="J26" s="3" t="n">
        <f aca="false">SUM(H26,F26)</f>
        <v>8</v>
      </c>
      <c r="K26" s="3" t="n">
        <v>1.52</v>
      </c>
      <c r="L26" s="3" t="n">
        <v>2</v>
      </c>
      <c r="M26" s="3" t="n">
        <v>0.38</v>
      </c>
    </row>
    <row r="27" customFormat="false" ht="13.8" hidden="false" customHeight="false" outlineLevel="0" collapsed="false">
      <c r="A27" s="3" t="s">
        <v>90</v>
      </c>
      <c r="B27" s="2" t="s">
        <v>25</v>
      </c>
      <c r="C27" s="2"/>
      <c r="D27" s="3" t="s">
        <v>74</v>
      </c>
      <c r="E27" s="3" t="s">
        <v>74</v>
      </c>
      <c r="F27" s="3" t="n">
        <v>14</v>
      </c>
      <c r="G27" s="3" t="n">
        <v>1.13</v>
      </c>
      <c r="H27" s="3" t="n">
        <v>6</v>
      </c>
      <c r="I27" s="3" t="n">
        <v>0.48</v>
      </c>
      <c r="J27" s="3" t="n">
        <f aca="false">SUM(H27,F27)</f>
        <v>20</v>
      </c>
      <c r="K27" s="3" t="n">
        <v>1.61</v>
      </c>
      <c r="L27" s="3" t="n">
        <v>6</v>
      </c>
      <c r="M27" s="3" t="n">
        <v>0.48</v>
      </c>
    </row>
    <row r="28" customFormat="false" ht="13.8" hidden="false" customHeight="false" outlineLevel="0" collapsed="false">
      <c r="A28" s="3" t="s">
        <v>91</v>
      </c>
      <c r="B28" s="2" t="s">
        <v>26</v>
      </c>
      <c r="C28" s="2"/>
      <c r="D28" s="3" t="s">
        <v>74</v>
      </c>
      <c r="E28" s="3" t="s">
        <v>74</v>
      </c>
      <c r="F28" s="3" t="n">
        <v>1</v>
      </c>
      <c r="G28" s="6" t="n">
        <v>0.2</v>
      </c>
      <c r="H28" s="3" t="n">
        <v>2</v>
      </c>
      <c r="I28" s="3" t="n">
        <v>0.39</v>
      </c>
      <c r="J28" s="3" t="n">
        <f aca="false">SUM(H28,F28)</f>
        <v>3</v>
      </c>
      <c r="K28" s="3" t="n">
        <v>0.59</v>
      </c>
      <c r="L28" s="3" t="n">
        <v>3</v>
      </c>
      <c r="M28" s="3" t="n">
        <v>0.59</v>
      </c>
    </row>
    <row r="29" customFormat="false" ht="13.8" hidden="false" customHeight="false" outlineLevel="0" collapsed="false">
      <c r="A29" s="3" t="s">
        <v>92</v>
      </c>
      <c r="B29" s="2" t="s">
        <v>27</v>
      </c>
      <c r="C29" s="2"/>
      <c r="D29" s="3" t="s">
        <v>74</v>
      </c>
      <c r="E29" s="3" t="s">
        <v>74</v>
      </c>
      <c r="F29" s="3" t="s">
        <v>74</v>
      </c>
      <c r="G29" s="3" t="s">
        <v>74</v>
      </c>
      <c r="H29" s="3" t="s">
        <v>74</v>
      </c>
      <c r="I29" s="3" t="s">
        <v>74</v>
      </c>
      <c r="J29" s="3" t="n">
        <f aca="false">SUM(H29,F29)</f>
        <v>0</v>
      </c>
      <c r="K29" s="3" t="s">
        <v>74</v>
      </c>
      <c r="L29" s="3" t="s">
        <v>74</v>
      </c>
      <c r="M29" s="3" t="s">
        <v>74</v>
      </c>
    </row>
    <row r="30" customFormat="false" ht="13.8" hidden="false" customHeight="false" outlineLevel="0" collapsed="false">
      <c r="A30" s="3" t="s">
        <v>93</v>
      </c>
      <c r="B30" s="2" t="s">
        <v>28</v>
      </c>
      <c r="C30" s="2"/>
      <c r="D30" s="3" t="s">
        <v>74</v>
      </c>
      <c r="E30" s="3" t="s">
        <v>74</v>
      </c>
      <c r="F30" s="3" t="n">
        <v>3</v>
      </c>
      <c r="G30" s="3" t="n">
        <v>0.75</v>
      </c>
      <c r="H30" s="3" t="n">
        <v>1</v>
      </c>
      <c r="I30" s="3" t="n">
        <v>0.25</v>
      </c>
      <c r="J30" s="3" t="n">
        <f aca="false">SUM(H30,F30)</f>
        <v>4</v>
      </c>
      <c r="K30" s="6" t="n">
        <v>1</v>
      </c>
      <c r="L30" s="3" t="n">
        <v>1</v>
      </c>
      <c r="M30" s="3" t="n">
        <v>0.25</v>
      </c>
    </row>
    <row r="31" customFormat="false" ht="13.8" hidden="false" customHeight="false" outlineLevel="0" collapsed="false">
      <c r="A31" s="3" t="s">
        <v>94</v>
      </c>
      <c r="B31" s="2" t="s">
        <v>29</v>
      </c>
      <c r="C31" s="2"/>
      <c r="D31" s="3" t="s">
        <v>74</v>
      </c>
      <c r="E31" s="3" t="s">
        <v>74</v>
      </c>
      <c r="F31" s="3" t="n">
        <v>7</v>
      </c>
      <c r="G31" s="3" t="n">
        <v>0.68</v>
      </c>
      <c r="H31" s="3" t="n">
        <v>12</v>
      </c>
      <c r="I31" s="3" t="n">
        <v>1.17</v>
      </c>
      <c r="J31" s="3" t="n">
        <f aca="false">SUM(H31,F31)</f>
        <v>19</v>
      </c>
      <c r="K31" s="3" t="n">
        <v>1.85</v>
      </c>
      <c r="L31" s="3" t="n">
        <v>2</v>
      </c>
      <c r="M31" s="3" t="n">
        <v>0.19</v>
      </c>
    </row>
    <row r="32" customFormat="false" ht="13.8" hidden="false" customHeight="false" outlineLevel="0" collapsed="false">
      <c r="A32" s="3" t="s">
        <v>95</v>
      </c>
      <c r="B32" s="2" t="s">
        <v>30</v>
      </c>
      <c r="C32" s="2"/>
      <c r="D32" s="3" t="s">
        <v>74</v>
      </c>
      <c r="E32" s="3" t="s">
        <v>74</v>
      </c>
      <c r="F32" s="3" t="n">
        <v>2</v>
      </c>
      <c r="G32" s="3" t="n">
        <v>0.57</v>
      </c>
      <c r="H32" s="3" t="n">
        <v>1</v>
      </c>
      <c r="I32" s="3" t="n">
        <v>0.28</v>
      </c>
      <c r="J32" s="3" t="n">
        <f aca="false">SUM(H32,F32)</f>
        <v>3</v>
      </c>
      <c r="K32" s="3" t="n">
        <v>0.85</v>
      </c>
      <c r="L32" s="3" t="n">
        <v>1</v>
      </c>
      <c r="M32" s="3" t="n">
        <v>0.28</v>
      </c>
    </row>
    <row r="33" customFormat="false" ht="13.8" hidden="false" customHeight="false" outlineLevel="0" collapsed="false">
      <c r="A33" s="3" t="s">
        <v>96</v>
      </c>
      <c r="B33" s="2" t="s">
        <v>31</v>
      </c>
      <c r="C33" s="2"/>
      <c r="D33" s="3" t="s">
        <v>74</v>
      </c>
      <c r="E33" s="3" t="s">
        <v>74</v>
      </c>
      <c r="F33" s="3" t="n">
        <v>38</v>
      </c>
      <c r="G33" s="3" t="n">
        <v>3.45</v>
      </c>
      <c r="H33" s="3" t="n">
        <v>35</v>
      </c>
      <c r="I33" s="3" t="n">
        <v>3.17</v>
      </c>
      <c r="J33" s="3" t="n">
        <f aca="false">SUM(H33,F33)</f>
        <v>73</v>
      </c>
      <c r="K33" s="3" t="n">
        <v>6.62</v>
      </c>
      <c r="L33" s="3" t="n">
        <v>10</v>
      </c>
      <c r="M33" s="3" t="n">
        <v>0.91</v>
      </c>
    </row>
    <row r="34" customFormat="false" ht="13.8" hidden="false" customHeight="false" outlineLevel="0" collapsed="false">
      <c r="A34" s="3" t="s">
        <v>97</v>
      </c>
      <c r="B34" s="2" t="s">
        <v>32</v>
      </c>
      <c r="C34" s="2"/>
      <c r="D34" s="3" t="s">
        <v>74</v>
      </c>
      <c r="E34" s="3" t="s">
        <v>74</v>
      </c>
      <c r="F34" s="3" t="n">
        <v>4</v>
      </c>
      <c r="G34" s="3" t="n">
        <v>0.54</v>
      </c>
      <c r="H34" s="3" t="n">
        <v>4</v>
      </c>
      <c r="I34" s="3" t="n">
        <v>0.54</v>
      </c>
      <c r="J34" s="3" t="n">
        <f aca="false">SUM(H34,F34)</f>
        <v>8</v>
      </c>
      <c r="K34" s="3" t="n">
        <v>1.07</v>
      </c>
      <c r="L34" s="3" t="s">
        <v>74</v>
      </c>
      <c r="M34" s="3" t="s">
        <v>74</v>
      </c>
    </row>
    <row r="35" customFormat="false" ht="13.8" hidden="false" customHeight="false" outlineLevel="0" collapsed="false">
      <c r="A35" s="3" t="s">
        <v>98</v>
      </c>
      <c r="B35" s="2" t="s">
        <v>33</v>
      </c>
      <c r="C35" s="2"/>
      <c r="D35" s="3" t="s">
        <v>74</v>
      </c>
      <c r="E35" s="3" t="s">
        <v>74</v>
      </c>
      <c r="F35" s="3" t="n">
        <v>14</v>
      </c>
      <c r="G35" s="6" t="n">
        <v>1.8</v>
      </c>
      <c r="H35" s="3" t="n">
        <v>10</v>
      </c>
      <c r="I35" s="3" t="n">
        <v>1.29</v>
      </c>
      <c r="J35" s="3" t="n">
        <f aca="false">SUM(H35,F35)</f>
        <v>24</v>
      </c>
      <c r="K35" s="3" t="n">
        <v>3.09</v>
      </c>
      <c r="L35" s="3" t="n">
        <v>8</v>
      </c>
      <c r="M35" s="3" t="n">
        <v>1.03</v>
      </c>
    </row>
    <row r="36" customFormat="false" ht="13.8" hidden="false" customHeight="false" outlineLevel="0" collapsed="false">
      <c r="A36" s="3" t="s">
        <v>99</v>
      </c>
      <c r="B36" s="2" t="s">
        <v>34</v>
      </c>
      <c r="C36" s="2"/>
      <c r="D36" s="3" t="s">
        <v>74</v>
      </c>
      <c r="E36" s="3" t="s">
        <v>74</v>
      </c>
      <c r="F36" s="3" t="n">
        <v>1</v>
      </c>
      <c r="G36" s="6" t="n">
        <v>0.1</v>
      </c>
      <c r="H36" s="3" t="n">
        <v>2</v>
      </c>
      <c r="I36" s="6" t="n">
        <v>0.2</v>
      </c>
      <c r="J36" s="3" t="n">
        <f aca="false">SUM(H36,F36)</f>
        <v>3</v>
      </c>
      <c r="K36" s="3" t="n">
        <v>0.29</v>
      </c>
      <c r="L36" s="3" t="n">
        <v>7</v>
      </c>
      <c r="M36" s="3" t="n">
        <v>0.68</v>
      </c>
    </row>
    <row r="37" customFormat="false" ht="13.8" hidden="false" customHeight="false" outlineLevel="0" collapsed="false">
      <c r="A37" s="3" t="s">
        <v>100</v>
      </c>
      <c r="B37" s="2" t="s">
        <v>35</v>
      </c>
      <c r="C37" s="2"/>
      <c r="D37" s="3" t="s">
        <v>74</v>
      </c>
      <c r="E37" s="3" t="s">
        <v>74</v>
      </c>
      <c r="F37" s="3" t="n">
        <v>11</v>
      </c>
      <c r="G37" s="3" t="n">
        <v>2.67</v>
      </c>
      <c r="H37" s="3" t="n">
        <v>1</v>
      </c>
      <c r="I37" s="3" t="n">
        <v>0.24</v>
      </c>
      <c r="J37" s="3" t="n">
        <f aca="false">SUM(H37,F37)</f>
        <v>12</v>
      </c>
      <c r="K37" s="3" t="n">
        <v>2.92</v>
      </c>
      <c r="L37" s="3" t="n">
        <v>3</v>
      </c>
      <c r="M37" s="3" t="n">
        <v>0.73</v>
      </c>
    </row>
    <row r="38" customFormat="false" ht="13.8" hidden="false" customHeight="false" outlineLevel="0" collapsed="false">
      <c r="A38" s="3" t="s">
        <v>101</v>
      </c>
      <c r="B38" s="2" t="s">
        <v>36</v>
      </c>
      <c r="C38" s="2"/>
      <c r="D38" s="3" t="s">
        <v>74</v>
      </c>
      <c r="E38" s="3" t="s">
        <v>74</v>
      </c>
      <c r="F38" s="3" t="n">
        <v>3</v>
      </c>
      <c r="G38" s="6" t="n">
        <v>0.6</v>
      </c>
      <c r="H38" s="3" t="s">
        <v>74</v>
      </c>
      <c r="I38" s="3" t="s">
        <v>74</v>
      </c>
      <c r="J38" s="3" t="n">
        <f aca="false">SUM(H38,F38)</f>
        <v>3</v>
      </c>
      <c r="K38" s="6" t="n">
        <v>0.6</v>
      </c>
      <c r="L38" s="3" t="s">
        <v>74</v>
      </c>
      <c r="M38" s="3" t="s">
        <v>74</v>
      </c>
    </row>
    <row r="39" customFormat="false" ht="13.8" hidden="false" customHeight="false" outlineLevel="0" collapsed="false">
      <c r="A39" s="3" t="s">
        <v>102</v>
      </c>
      <c r="B39" s="2" t="s">
        <v>37</v>
      </c>
      <c r="C39" s="2"/>
      <c r="D39" s="3" t="n">
        <v>1</v>
      </c>
      <c r="E39" s="3" t="n">
        <v>14.81</v>
      </c>
      <c r="F39" s="3" t="n">
        <v>5</v>
      </c>
      <c r="G39" s="3" t="n">
        <v>0.78</v>
      </c>
      <c r="H39" s="3" t="n">
        <v>6</v>
      </c>
      <c r="I39" s="3" t="n">
        <v>0.93</v>
      </c>
      <c r="J39" s="3" t="n">
        <f aca="false">SUM(H39,F39)</f>
        <v>11</v>
      </c>
      <c r="K39" s="3" t="n">
        <v>1.71</v>
      </c>
      <c r="L39" s="3" t="s">
        <v>74</v>
      </c>
      <c r="M39" s="3" t="s">
        <v>74</v>
      </c>
    </row>
    <row r="40" customFormat="false" ht="13.8" hidden="false" customHeight="false" outlineLevel="0" collapsed="false">
      <c r="A40" s="3" t="s">
        <v>103</v>
      </c>
      <c r="B40" s="2" t="s">
        <v>38</v>
      </c>
      <c r="C40" s="2"/>
      <c r="D40" s="3" t="s">
        <v>74</v>
      </c>
      <c r="E40" s="3" t="s">
        <v>74</v>
      </c>
      <c r="F40" s="3" t="n">
        <v>2</v>
      </c>
      <c r="G40" s="3" t="n">
        <v>0.38</v>
      </c>
      <c r="H40" s="3" t="n">
        <v>3</v>
      </c>
      <c r="I40" s="3" t="n">
        <v>0.58</v>
      </c>
      <c r="J40" s="3" t="n">
        <f aca="false">SUM(H40,F40)</f>
        <v>5</v>
      </c>
      <c r="K40" s="3" t="n">
        <v>0.96</v>
      </c>
      <c r="L40" s="3" t="n">
        <v>3</v>
      </c>
      <c r="M40" s="3" t="n">
        <v>0.58</v>
      </c>
    </row>
    <row r="41" customFormat="false" ht="13.8" hidden="false" customHeight="false" outlineLevel="0" collapsed="false">
      <c r="A41" s="3" t="s">
        <v>104</v>
      </c>
      <c r="B41" s="2" t="s">
        <v>39</v>
      </c>
      <c r="C41" s="2"/>
      <c r="D41" s="3" t="s">
        <v>74</v>
      </c>
      <c r="E41" s="3" t="s">
        <v>74</v>
      </c>
      <c r="F41" s="3" t="n">
        <v>22</v>
      </c>
      <c r="G41" s="3" t="n">
        <v>1.62</v>
      </c>
      <c r="H41" s="3" t="n">
        <v>22</v>
      </c>
      <c r="I41" s="3" t="n">
        <v>1.62</v>
      </c>
      <c r="J41" s="3" t="n">
        <f aca="false">SUM(H41,F41)</f>
        <v>44</v>
      </c>
      <c r="K41" s="3" t="n">
        <v>3.23</v>
      </c>
      <c r="L41" s="3" t="n">
        <v>6</v>
      </c>
      <c r="M41" s="3" t="n">
        <v>0.44</v>
      </c>
    </row>
    <row r="42" customFormat="false" ht="13.8" hidden="false" customHeight="false" outlineLevel="0" collapsed="false">
      <c r="A42" s="3" t="s">
        <v>105</v>
      </c>
      <c r="B42" s="2" t="s">
        <v>40</v>
      </c>
      <c r="C42" s="2"/>
      <c r="D42" s="3" t="s">
        <v>74</v>
      </c>
      <c r="E42" s="3" t="s">
        <v>74</v>
      </c>
      <c r="F42" s="3" t="n">
        <v>4</v>
      </c>
      <c r="G42" s="3" t="n">
        <v>0.96</v>
      </c>
      <c r="H42" s="3" t="n">
        <v>2</v>
      </c>
      <c r="I42" s="3" t="n">
        <v>0.48</v>
      </c>
      <c r="J42" s="3" t="n">
        <f aca="false">SUM(H42,F42)</f>
        <v>6</v>
      </c>
      <c r="K42" s="3" t="n">
        <v>1.44</v>
      </c>
      <c r="L42" s="3" t="s">
        <v>74</v>
      </c>
      <c r="M42" s="3" t="s">
        <v>74</v>
      </c>
    </row>
    <row r="43" customFormat="false" ht="13.8" hidden="false" customHeight="false" outlineLevel="0" collapsed="false">
      <c r="A43" s="3" t="s">
        <v>106</v>
      </c>
      <c r="B43" s="2" t="s">
        <v>41</v>
      </c>
      <c r="C43" s="2"/>
      <c r="D43" s="3" t="s">
        <v>74</v>
      </c>
      <c r="E43" s="3" t="s">
        <v>74</v>
      </c>
      <c r="F43" s="3" t="n">
        <v>13</v>
      </c>
      <c r="G43" s="6" t="n">
        <v>1.7</v>
      </c>
      <c r="H43" s="3" t="n">
        <v>3</v>
      </c>
      <c r="I43" s="3" t="n">
        <v>0.39</v>
      </c>
      <c r="J43" s="3" t="n">
        <f aca="false">SUM(H43,F43)</f>
        <v>16</v>
      </c>
      <c r="K43" s="6" t="n">
        <v>2.1</v>
      </c>
      <c r="L43" s="3" t="n">
        <v>4</v>
      </c>
      <c r="M43" s="3" t="n">
        <v>0.52</v>
      </c>
    </row>
    <row r="44" customFormat="false" ht="13.8" hidden="false" customHeight="false" outlineLevel="0" collapsed="false">
      <c r="A44" s="3" t="s">
        <v>107</v>
      </c>
      <c r="B44" s="2" t="s">
        <v>42</v>
      </c>
      <c r="C44" s="2"/>
      <c r="D44" s="3" t="s">
        <v>74</v>
      </c>
      <c r="E44" s="3" t="s">
        <v>74</v>
      </c>
      <c r="F44" s="3" t="n">
        <v>3</v>
      </c>
      <c r="G44" s="6" t="n">
        <v>0.4</v>
      </c>
      <c r="H44" s="3" t="n">
        <v>3</v>
      </c>
      <c r="I44" s="6" t="n">
        <v>0.4</v>
      </c>
      <c r="J44" s="3" t="n">
        <f aca="false">SUM(H44,F44)</f>
        <v>6</v>
      </c>
      <c r="K44" s="6" t="n">
        <v>0.8</v>
      </c>
      <c r="L44" s="3" t="n">
        <v>3</v>
      </c>
      <c r="M44" s="6" t="n">
        <v>0.4</v>
      </c>
    </row>
    <row r="45" customFormat="false" ht="13.8" hidden="false" customHeight="false" outlineLevel="0" collapsed="false">
      <c r="A45" s="3" t="s">
        <v>108</v>
      </c>
      <c r="B45" s="2" t="s">
        <v>43</v>
      </c>
      <c r="C45" s="2"/>
      <c r="D45" s="3" t="s">
        <v>74</v>
      </c>
      <c r="E45" s="3" t="s">
        <v>74</v>
      </c>
      <c r="F45" s="3" t="n">
        <v>5</v>
      </c>
      <c r="G45" s="3" t="n">
        <v>0.76</v>
      </c>
      <c r="H45" s="3" t="n">
        <v>8</v>
      </c>
      <c r="I45" s="3" t="n">
        <v>1.21</v>
      </c>
      <c r="J45" s="3" t="n">
        <f aca="false">SUM(H45,F45)</f>
        <v>13</v>
      </c>
      <c r="K45" s="3" t="n">
        <v>1.97</v>
      </c>
      <c r="L45" s="3" t="s">
        <v>74</v>
      </c>
      <c r="M45" s="3" t="s">
        <v>74</v>
      </c>
    </row>
    <row r="46" customFormat="false" ht="13.8" hidden="false" customHeight="false" outlineLevel="0" collapsed="false">
      <c r="A46" s="3" t="s">
        <v>109</v>
      </c>
      <c r="B46" s="2" t="s">
        <v>44</v>
      </c>
      <c r="C46" s="2"/>
      <c r="D46" s="3" t="s">
        <v>74</v>
      </c>
      <c r="E46" s="3" t="s">
        <v>74</v>
      </c>
      <c r="F46" s="3" t="n">
        <v>1</v>
      </c>
      <c r="G46" s="3" t="n">
        <v>0.24</v>
      </c>
      <c r="H46" s="3" t="s">
        <v>74</v>
      </c>
      <c r="I46" s="3" t="s">
        <v>74</v>
      </c>
      <c r="J46" s="3" t="n">
        <f aca="false">SUM(H46,F46)</f>
        <v>1</v>
      </c>
      <c r="K46" s="3" t="n">
        <v>0.24</v>
      </c>
      <c r="L46" s="3" t="s">
        <v>74</v>
      </c>
      <c r="M46" s="3" t="s">
        <v>74</v>
      </c>
    </row>
    <row r="47" customFormat="false" ht="13.8" hidden="false" customHeight="false" outlineLevel="0" collapsed="false">
      <c r="A47" s="3" t="s">
        <v>110</v>
      </c>
      <c r="B47" s="2" t="s">
        <v>45</v>
      </c>
      <c r="C47" s="2"/>
      <c r="D47" s="3" t="s">
        <v>74</v>
      </c>
      <c r="E47" s="3" t="s">
        <v>74</v>
      </c>
      <c r="F47" s="3" t="n">
        <v>3</v>
      </c>
      <c r="G47" s="3" t="n">
        <v>0.71</v>
      </c>
      <c r="H47" s="3" t="n">
        <v>2</v>
      </c>
      <c r="I47" s="3" t="n">
        <v>0.47</v>
      </c>
      <c r="J47" s="3" t="n">
        <f aca="false">SUM(H47,F47)</f>
        <v>5</v>
      </c>
      <c r="K47" s="3" t="n">
        <v>1.18</v>
      </c>
      <c r="L47" s="3" t="n">
        <v>1</v>
      </c>
      <c r="M47" s="3" t="n">
        <v>0.24</v>
      </c>
    </row>
    <row r="48" customFormat="false" ht="13.8" hidden="false" customHeight="false" outlineLevel="0" collapsed="false">
      <c r="A48" s="3" t="s">
        <v>111</v>
      </c>
      <c r="B48" s="2" t="s">
        <v>46</v>
      </c>
      <c r="C48" s="2"/>
      <c r="D48" s="3" t="n">
        <v>1</v>
      </c>
      <c r="E48" s="3" t="n">
        <v>20.17</v>
      </c>
      <c r="F48" s="3" t="n">
        <v>7</v>
      </c>
      <c r="G48" s="3" t="n">
        <v>1.63</v>
      </c>
      <c r="H48" s="3" t="n">
        <v>7</v>
      </c>
      <c r="I48" s="3" t="n">
        <v>1.63</v>
      </c>
      <c r="J48" s="3" t="n">
        <f aca="false">SUM(H48,F48)</f>
        <v>14</v>
      </c>
      <c r="K48" s="3" t="n">
        <v>3.26</v>
      </c>
      <c r="L48" s="3" t="n">
        <v>1</v>
      </c>
      <c r="M48" s="3" t="n">
        <v>0.23</v>
      </c>
    </row>
    <row r="49" customFormat="false" ht="13.8" hidden="false" customHeight="false" outlineLevel="0" collapsed="false">
      <c r="A49" s="3" t="s">
        <v>112</v>
      </c>
      <c r="B49" s="2" t="s">
        <v>47</v>
      </c>
      <c r="C49" s="2"/>
      <c r="D49" s="3" t="s">
        <v>74</v>
      </c>
      <c r="E49" s="3" t="s">
        <v>74</v>
      </c>
      <c r="F49" s="3" t="n">
        <v>2</v>
      </c>
      <c r="G49" s="3" t="n">
        <v>0.41</v>
      </c>
      <c r="H49" s="3" t="n">
        <v>2</v>
      </c>
      <c r="I49" s="3" t="n">
        <v>0.41</v>
      </c>
      <c r="J49" s="3" t="n">
        <f aca="false">SUM(H49,F49)</f>
        <v>4</v>
      </c>
      <c r="K49" s="3" t="n">
        <v>0.82</v>
      </c>
      <c r="L49" s="3" t="s">
        <v>74</v>
      </c>
      <c r="M49" s="3" t="s">
        <v>74</v>
      </c>
    </row>
    <row r="50" customFormat="false" ht="13.8" hidden="false" customHeight="false" outlineLevel="0" collapsed="false">
      <c r="A50" s="3" t="s">
        <v>113</v>
      </c>
      <c r="B50" s="2" t="s">
        <v>48</v>
      </c>
      <c r="C50" s="2"/>
      <c r="D50" s="3" t="s">
        <v>74</v>
      </c>
      <c r="E50" s="3" t="s">
        <v>74</v>
      </c>
      <c r="F50" s="3" t="n">
        <v>23</v>
      </c>
      <c r="G50" s="3" t="n">
        <v>2.31</v>
      </c>
      <c r="H50" s="3" t="n">
        <v>12</v>
      </c>
      <c r="I50" s="3" t="n">
        <v>1.21</v>
      </c>
      <c r="J50" s="3" t="n">
        <f aca="false">SUM(H50,F50)</f>
        <v>35</v>
      </c>
      <c r="K50" s="3" t="n">
        <v>3.51</v>
      </c>
      <c r="L50" s="3" t="n">
        <v>5</v>
      </c>
      <c r="M50" s="6" t="n">
        <v>0.5</v>
      </c>
    </row>
    <row r="51" customFormat="false" ht="13.8" hidden="false" customHeight="false" outlineLevel="0" collapsed="false">
      <c r="A51" s="3" t="s">
        <v>114</v>
      </c>
      <c r="B51" s="2" t="s">
        <v>49</v>
      </c>
      <c r="C51" s="2"/>
      <c r="D51" s="3" t="s">
        <v>74</v>
      </c>
      <c r="E51" s="3" t="s">
        <v>74</v>
      </c>
      <c r="F51" s="3" t="n">
        <v>1</v>
      </c>
      <c r="G51" s="3" t="n">
        <v>0.16</v>
      </c>
      <c r="H51" s="3" t="n">
        <v>1</v>
      </c>
      <c r="I51" s="3" t="n">
        <v>0.16</v>
      </c>
      <c r="J51" s="3" t="n">
        <f aca="false">SUM(H51,F51)</f>
        <v>2</v>
      </c>
      <c r="K51" s="3" t="n">
        <v>0.33</v>
      </c>
      <c r="L51" s="3" t="n">
        <v>2</v>
      </c>
      <c r="M51" s="3" t="n">
        <v>0.33</v>
      </c>
    </row>
    <row r="52" customFormat="false" ht="13.8" hidden="false" customHeight="false" outlineLevel="0" collapsed="false">
      <c r="A52" s="3" t="s">
        <v>115</v>
      </c>
      <c r="B52" s="2" t="s">
        <v>50</v>
      </c>
      <c r="C52" s="2"/>
      <c r="D52" s="3" t="s">
        <v>74</v>
      </c>
      <c r="E52" s="3" t="s">
        <v>74</v>
      </c>
      <c r="F52" s="3" t="n">
        <v>3</v>
      </c>
      <c r="G52" s="3" t="n">
        <v>0.43</v>
      </c>
      <c r="H52" s="3" t="n">
        <v>3</v>
      </c>
      <c r="I52" s="3" t="n">
        <v>0.43</v>
      </c>
      <c r="J52" s="3" t="n">
        <f aca="false">SUM(H52,F52)</f>
        <v>6</v>
      </c>
      <c r="K52" s="3" t="n">
        <v>0.86</v>
      </c>
      <c r="L52" s="3" t="n">
        <v>6</v>
      </c>
      <c r="M52" s="3" t="n">
        <v>0.86</v>
      </c>
    </row>
    <row r="53" customFormat="false" ht="13.8" hidden="false" customHeight="false" outlineLevel="0" collapsed="false">
      <c r="A53" s="3" t="s">
        <v>116</v>
      </c>
      <c r="B53" s="2" t="s">
        <v>51</v>
      </c>
      <c r="C53" s="2"/>
      <c r="D53" s="3" t="s">
        <v>74</v>
      </c>
      <c r="E53" s="3" t="s">
        <v>74</v>
      </c>
      <c r="F53" s="3" t="n">
        <v>3</v>
      </c>
      <c r="G53" s="3" t="n">
        <v>0.44</v>
      </c>
      <c r="H53" s="3" t="n">
        <v>11</v>
      </c>
      <c r="I53" s="3" t="n">
        <v>1.63</v>
      </c>
      <c r="J53" s="3" t="n">
        <f aca="false">SUM(H53,F53)</f>
        <v>14</v>
      </c>
      <c r="K53" s="3" t="n">
        <v>2.08</v>
      </c>
      <c r="L53" s="3" t="s">
        <v>74</v>
      </c>
      <c r="M53" s="3" t="s">
        <v>74</v>
      </c>
    </row>
    <row r="54" customFormat="false" ht="13.8" hidden="false" customHeight="false" outlineLevel="0" collapsed="false">
      <c r="A54" s="3" t="s">
        <v>117</v>
      </c>
      <c r="B54" s="2" t="s">
        <v>52</v>
      </c>
      <c r="C54" s="2"/>
      <c r="D54" s="3" t="s">
        <v>74</v>
      </c>
      <c r="E54" s="3" t="s">
        <v>74</v>
      </c>
      <c r="F54" s="3" t="n">
        <v>18</v>
      </c>
      <c r="G54" s="3" t="n">
        <v>2.45</v>
      </c>
      <c r="H54" s="3" t="n">
        <v>7</v>
      </c>
      <c r="I54" s="3" t="n">
        <v>0.95</v>
      </c>
      <c r="J54" s="3" t="n">
        <f aca="false">SUM(H54,F54)</f>
        <v>25</v>
      </c>
      <c r="K54" s="3" t="n">
        <v>3.41</v>
      </c>
      <c r="L54" s="3" t="n">
        <v>5</v>
      </c>
      <c r="M54" s="3" t="n">
        <v>0.68</v>
      </c>
    </row>
    <row r="55" customFormat="false" ht="13.8" hidden="false" customHeight="false" outlineLevel="0" collapsed="false">
      <c r="A55" s="3" t="s">
        <v>118</v>
      </c>
      <c r="B55" s="2" t="s">
        <v>53</v>
      </c>
      <c r="C55" s="2"/>
      <c r="D55" s="3" t="s">
        <v>74</v>
      </c>
      <c r="E55" s="3" t="s">
        <v>74</v>
      </c>
      <c r="F55" s="3" t="n">
        <v>4</v>
      </c>
      <c r="G55" s="3" t="n">
        <v>0.92</v>
      </c>
      <c r="H55" s="3" t="n">
        <v>1</v>
      </c>
      <c r="I55" s="3" t="n">
        <v>0.23</v>
      </c>
      <c r="J55" s="3" t="n">
        <f aca="false">SUM(H55,F55)</f>
        <v>5</v>
      </c>
      <c r="K55" s="3" t="n">
        <v>1.15</v>
      </c>
      <c r="L55" s="3" t="n">
        <v>1</v>
      </c>
      <c r="M55" s="3" t="n">
        <v>0.23</v>
      </c>
    </row>
    <row r="56" customFormat="false" ht="13.8" hidden="false" customHeight="false" outlineLevel="0" collapsed="false">
      <c r="A56" s="3" t="s">
        <v>119</v>
      </c>
      <c r="B56" s="2" t="s">
        <v>54</v>
      </c>
      <c r="C56" s="2"/>
      <c r="D56" s="3" t="s">
        <v>74</v>
      </c>
      <c r="E56" s="3" t="s">
        <v>74</v>
      </c>
      <c r="F56" s="3" t="n">
        <v>39</v>
      </c>
      <c r="G56" s="3" t="n">
        <v>3.43</v>
      </c>
      <c r="H56" s="3" t="n">
        <v>19</v>
      </c>
      <c r="I56" s="3" t="n">
        <v>1.67</v>
      </c>
      <c r="J56" s="3" t="n">
        <f aca="false">SUM(H56,F56)</f>
        <v>58</v>
      </c>
      <c r="K56" s="6" t="n">
        <v>5.1</v>
      </c>
      <c r="L56" s="3" t="n">
        <v>9</v>
      </c>
      <c r="M56" s="3" t="n">
        <v>0.79</v>
      </c>
    </row>
    <row r="57" customFormat="false" ht="13.8" hidden="false" customHeight="false" outlineLevel="0" collapsed="false">
      <c r="A57" s="3" t="s">
        <v>120</v>
      </c>
      <c r="B57" s="2" t="s">
        <v>55</v>
      </c>
      <c r="C57" s="2"/>
      <c r="D57" s="3" t="s">
        <v>74</v>
      </c>
      <c r="E57" s="3" t="s">
        <v>74</v>
      </c>
      <c r="F57" s="3" t="n">
        <v>5</v>
      </c>
      <c r="G57" s="3" t="n">
        <v>1.02</v>
      </c>
      <c r="H57" s="3" t="n">
        <v>3</v>
      </c>
      <c r="I57" s="3" t="n">
        <v>0.61</v>
      </c>
      <c r="J57" s="3" t="n">
        <f aca="false">SUM(H57,F57)</f>
        <v>8</v>
      </c>
      <c r="K57" s="3" t="n">
        <v>1.63</v>
      </c>
      <c r="L57" s="3" t="n">
        <v>3</v>
      </c>
      <c r="M57" s="3" t="n">
        <v>0.61</v>
      </c>
    </row>
    <row r="58" customFormat="false" ht="13.8" hidden="false" customHeight="false" outlineLevel="0" collapsed="false">
      <c r="A58" s="3" t="s">
        <v>121</v>
      </c>
      <c r="B58" s="2" t="s">
        <v>56</v>
      </c>
      <c r="C58" s="2"/>
      <c r="D58" s="3" t="s">
        <v>74</v>
      </c>
      <c r="E58" s="3" t="s">
        <v>74</v>
      </c>
      <c r="F58" s="3" t="n">
        <v>17</v>
      </c>
      <c r="G58" s="3" t="n">
        <v>2.51</v>
      </c>
      <c r="H58" s="3" t="n">
        <v>18</v>
      </c>
      <c r="I58" s="3" t="n">
        <v>2.65</v>
      </c>
      <c r="J58" s="3" t="n">
        <f aca="false">SUM(H58,F58)</f>
        <v>35</v>
      </c>
      <c r="K58" s="3" t="n">
        <v>5.16</v>
      </c>
      <c r="L58" s="3" t="n">
        <v>6</v>
      </c>
      <c r="M58" s="3" t="n">
        <v>0.88</v>
      </c>
    </row>
    <row r="59" customFormat="false" ht="15" hidden="false" customHeight="false" outlineLevel="0" collapsed="false">
      <c r="D59" s="0" t="str">
        <f aca="false">IF(ISNUMBER(D9),IF(D9=SUM(D10:D58),"p","f"),"-")</f>
        <v>p</v>
      </c>
      <c r="F59" s="0" t="str">
        <f aca="false">IF(ISNUMBER(F9),IF(F9=SUM(F10:F58),"p","f"),"-")</f>
        <v>p</v>
      </c>
      <c r="H59" s="0" t="str">
        <f aca="false">IF(ISNUMBER(H9),IF(H9=SUM(H10:H58),"p","f"),"-")</f>
        <v>p</v>
      </c>
      <c r="J59" s="0" t="str">
        <f aca="false">IF(ISNUMBER(J9),IF(J9=SUM(J10:J58),"p","f"),"-")</f>
        <v>p</v>
      </c>
      <c r="L59" s="0" t="str">
        <f aca="false">IF(ISNUMBER(L9),IF(L9=SUM(L10:L58),"p","f"),"-")</f>
        <v>p</v>
      </c>
    </row>
    <row r="60" customFormat="false" ht="15" hidden="false" customHeight="false" outlineLevel="0" collapsed="false">
      <c r="A60" s="0" t="s">
        <v>122</v>
      </c>
    </row>
  </sheetData>
  <mergeCells count="60">
    <mergeCell ref="A1:M1"/>
    <mergeCell ref="A3:M3"/>
    <mergeCell ref="A5:A7"/>
    <mergeCell ref="B5:C7"/>
    <mergeCell ref="D5:E6"/>
    <mergeCell ref="F5:K5"/>
    <mergeCell ref="L5:M6"/>
    <mergeCell ref="F6:G6"/>
    <mergeCell ref="H6:I6"/>
    <mergeCell ref="J6:K6"/>
    <mergeCell ref="A8:B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58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B56" activeCellId="1" sqref="B6:D12 B56"/>
    </sheetView>
  </sheetViews>
  <sheetFormatPr defaultRowHeight="15" zeroHeight="false" outlineLevelRow="0" outlineLevelCol="0"/>
  <cols>
    <col collapsed="false" customWidth="true" hidden="false" outlineLevel="0" max="1" min="1" style="0" width="17.59"/>
    <col collapsed="false" customWidth="true" hidden="false" outlineLevel="0" max="2" min="2" style="0" width="12.86"/>
    <col collapsed="false" customWidth="true" hidden="false" outlineLevel="0" max="3" min="3" style="0" width="8.71"/>
    <col collapsed="false" customWidth="true" hidden="false" outlineLevel="0" max="4" min="4" style="0" width="13.43"/>
    <col collapsed="false" customWidth="true" hidden="false" outlineLevel="0" max="5" min="5" style="0" width="11.86"/>
    <col collapsed="false" customWidth="true" hidden="false" outlineLevel="0" max="6" min="6" style="0" width="13.7"/>
    <col collapsed="false" customWidth="true" hidden="false" outlineLevel="0" max="8" min="7" style="0" width="17.86"/>
    <col collapsed="false" customWidth="true" hidden="false" outlineLevel="0" max="1025" min="9" style="0" width="8.71"/>
  </cols>
  <sheetData>
    <row r="1" customFormat="false" ht="12.75" hidden="false" customHeight="true" outlineLevel="0" collapsed="false">
      <c r="A1" s="1" t="s">
        <v>407</v>
      </c>
      <c r="B1" s="1"/>
      <c r="C1" s="1"/>
      <c r="D1" s="1"/>
      <c r="E1" s="1"/>
      <c r="F1" s="1"/>
      <c r="G1" s="1"/>
      <c r="H1" s="1"/>
    </row>
    <row r="3" customFormat="false" ht="15" hidden="false" customHeight="false" outlineLevel="0" collapsed="false">
      <c r="A3" s="0" t="s">
        <v>408</v>
      </c>
    </row>
    <row r="5" customFormat="false" ht="22.6" hidden="false" customHeight="true" outlineLevel="0" collapsed="false">
      <c r="A5" s="9" t="s">
        <v>391</v>
      </c>
      <c r="B5" s="9" t="s">
        <v>409</v>
      </c>
      <c r="C5" s="9" t="s">
        <v>410</v>
      </c>
      <c r="D5" s="9"/>
      <c r="E5" s="9"/>
      <c r="F5" s="9"/>
      <c r="G5" s="9" t="s">
        <v>411</v>
      </c>
      <c r="H5" s="9" t="s">
        <v>412</v>
      </c>
    </row>
    <row r="6" customFormat="false" ht="33.9" hidden="false" customHeight="false" outlineLevel="0" collapsed="false">
      <c r="A6" s="9"/>
      <c r="B6" s="9"/>
      <c r="C6" s="9" t="s">
        <v>413</v>
      </c>
      <c r="D6" s="9" t="s">
        <v>414</v>
      </c>
      <c r="E6" s="9" t="s">
        <v>415</v>
      </c>
      <c r="F6" s="9" t="s">
        <v>416</v>
      </c>
      <c r="G6" s="9"/>
      <c r="H6" s="9"/>
    </row>
    <row r="7" customFormat="false" ht="13.8" hidden="false" customHeight="false" outlineLevel="0" collapsed="false">
      <c r="A7" s="3" t="s">
        <v>69</v>
      </c>
      <c r="B7" s="4" t="n">
        <v>96</v>
      </c>
      <c r="C7" s="3" t="n">
        <v>98.1</v>
      </c>
      <c r="D7" s="3" t="n">
        <v>97.9</v>
      </c>
      <c r="E7" s="3" t="n">
        <v>98.1</v>
      </c>
      <c r="F7" s="3" t="n">
        <v>99.1</v>
      </c>
      <c r="G7" s="3" t="n">
        <v>97.1</v>
      </c>
      <c r="H7" s="3" t="n">
        <v>97.3</v>
      </c>
    </row>
    <row r="8" customFormat="false" ht="13.8" hidden="false" customHeight="false" outlineLevel="0" collapsed="false">
      <c r="A8" s="3" t="s">
        <v>8</v>
      </c>
      <c r="B8" s="3" t="n">
        <v>103.6</v>
      </c>
      <c r="C8" s="3" t="n">
        <v>98.2</v>
      </c>
      <c r="D8" s="4" t="n">
        <v>98</v>
      </c>
      <c r="E8" s="3" t="n">
        <v>98.2</v>
      </c>
      <c r="F8" s="3" t="n">
        <v>99.5</v>
      </c>
      <c r="G8" s="3" t="n">
        <v>96.8</v>
      </c>
      <c r="H8" s="3" t="n">
        <v>93.8</v>
      </c>
    </row>
    <row r="9" customFormat="false" ht="13.8" hidden="false" customHeight="false" outlineLevel="0" collapsed="false">
      <c r="A9" s="3" t="s">
        <v>9</v>
      </c>
      <c r="B9" s="3" t="n">
        <v>93.2</v>
      </c>
      <c r="C9" s="3" t="n">
        <v>98.2</v>
      </c>
      <c r="D9" s="3" t="n">
        <v>98.1</v>
      </c>
      <c r="E9" s="3" t="n">
        <v>98.2</v>
      </c>
      <c r="F9" s="3" t="n">
        <v>99.5</v>
      </c>
      <c r="G9" s="3" t="n">
        <v>98.5</v>
      </c>
      <c r="H9" s="3" t="n">
        <v>99.4</v>
      </c>
    </row>
    <row r="10" customFormat="false" ht="13.8" hidden="false" customHeight="false" outlineLevel="0" collapsed="false">
      <c r="A10" s="3" t="s">
        <v>10</v>
      </c>
      <c r="B10" s="3" t="n">
        <v>97.3</v>
      </c>
      <c r="C10" s="3" t="n">
        <v>98.2</v>
      </c>
      <c r="D10" s="3" t="n">
        <v>98.1</v>
      </c>
      <c r="E10" s="3" t="n">
        <v>98.2</v>
      </c>
      <c r="F10" s="3" t="n">
        <v>99.5</v>
      </c>
      <c r="G10" s="3" t="n">
        <v>97.7</v>
      </c>
      <c r="H10" s="3" t="n">
        <v>99.1</v>
      </c>
    </row>
    <row r="11" customFormat="false" ht="13.8" hidden="false" customHeight="false" outlineLevel="0" collapsed="false">
      <c r="A11" s="3" t="s">
        <v>11</v>
      </c>
      <c r="B11" s="4" t="n">
        <v>97</v>
      </c>
      <c r="C11" s="3" t="n">
        <v>98.5</v>
      </c>
      <c r="D11" s="3" t="n">
        <v>98.4</v>
      </c>
      <c r="E11" s="3" t="n">
        <v>97.9</v>
      </c>
      <c r="F11" s="3" t="n">
        <v>99.8</v>
      </c>
      <c r="G11" s="3" t="n">
        <v>98.1</v>
      </c>
      <c r="H11" s="3" t="n">
        <v>99.3</v>
      </c>
    </row>
    <row r="12" customFormat="false" ht="13.8" hidden="false" customHeight="false" outlineLevel="0" collapsed="false">
      <c r="A12" s="3" t="s">
        <v>12</v>
      </c>
      <c r="B12" s="3" t="n">
        <v>97.4</v>
      </c>
      <c r="C12" s="3" t="n">
        <v>97.8</v>
      </c>
      <c r="D12" s="3" t="n">
        <v>97.6</v>
      </c>
      <c r="E12" s="3" t="n">
        <v>97.8</v>
      </c>
      <c r="F12" s="3" t="n">
        <v>98.8</v>
      </c>
      <c r="G12" s="3" t="n">
        <v>98.2</v>
      </c>
      <c r="H12" s="3" t="n">
        <v>97.6</v>
      </c>
    </row>
    <row r="13" customFormat="false" ht="13.8" hidden="false" customHeight="false" outlineLevel="0" collapsed="false">
      <c r="A13" s="3" t="s">
        <v>13</v>
      </c>
      <c r="B13" s="3" t="n">
        <v>91.8</v>
      </c>
      <c r="C13" s="3" t="n">
        <v>98.9</v>
      </c>
      <c r="D13" s="3" t="n">
        <v>98.9</v>
      </c>
      <c r="E13" s="3" t="n">
        <v>98.9</v>
      </c>
      <c r="F13" s="3" t="n">
        <v>99.5</v>
      </c>
      <c r="G13" s="4" t="n">
        <v>99</v>
      </c>
      <c r="H13" s="3" t="n">
        <v>99.5</v>
      </c>
    </row>
    <row r="14" customFormat="false" ht="13.8" hidden="false" customHeight="false" outlineLevel="0" collapsed="false">
      <c r="A14" s="3" t="s">
        <v>14</v>
      </c>
      <c r="B14" s="3" t="n">
        <v>94.1</v>
      </c>
      <c r="C14" s="3" t="n">
        <v>99.1</v>
      </c>
      <c r="D14" s="3" t="n">
        <v>98.8</v>
      </c>
      <c r="E14" s="3" t="n">
        <v>99.1</v>
      </c>
      <c r="F14" s="3" t="n">
        <v>99.5</v>
      </c>
      <c r="G14" s="4" t="n">
        <v>99</v>
      </c>
      <c r="H14" s="3" t="n">
        <v>98.3</v>
      </c>
    </row>
    <row r="15" customFormat="false" ht="13.8" hidden="false" customHeight="false" outlineLevel="0" collapsed="false">
      <c r="A15" s="3" t="s">
        <v>15</v>
      </c>
      <c r="B15" s="3" t="n">
        <v>95.4</v>
      </c>
      <c r="C15" s="3" t="n">
        <v>96.8</v>
      </c>
      <c r="D15" s="3" t="n">
        <v>96.6</v>
      </c>
      <c r="E15" s="3" t="n">
        <v>96.8</v>
      </c>
      <c r="F15" s="3" t="n">
        <v>98.4</v>
      </c>
      <c r="G15" s="3" t="n">
        <v>95.3</v>
      </c>
      <c r="H15" s="3" t="n">
        <v>98.2</v>
      </c>
    </row>
    <row r="16" customFormat="false" ht="13.8" hidden="false" customHeight="false" outlineLevel="0" collapsed="false">
      <c r="A16" s="3" t="s">
        <v>16</v>
      </c>
      <c r="B16" s="3" t="n">
        <v>94.4</v>
      </c>
      <c r="C16" s="3" t="n">
        <v>98.2</v>
      </c>
      <c r="D16" s="3" t="n">
        <v>98.1</v>
      </c>
      <c r="E16" s="3" t="n">
        <v>98.3</v>
      </c>
      <c r="F16" s="3" t="n">
        <v>99.5</v>
      </c>
      <c r="G16" s="3" t="n">
        <v>98.7</v>
      </c>
      <c r="H16" s="3" t="n">
        <v>94.4</v>
      </c>
    </row>
    <row r="17" customFormat="false" ht="13.8" hidden="false" customHeight="false" outlineLevel="0" collapsed="false">
      <c r="A17" s="3" t="s">
        <v>17</v>
      </c>
      <c r="B17" s="3" t="n">
        <v>98.2</v>
      </c>
      <c r="C17" s="3" t="n">
        <v>98.4</v>
      </c>
      <c r="D17" s="3" t="n">
        <v>98.2</v>
      </c>
      <c r="E17" s="3" t="n">
        <v>98.4</v>
      </c>
      <c r="F17" s="4" t="n">
        <v>99</v>
      </c>
      <c r="G17" s="3" t="n">
        <v>97.8</v>
      </c>
      <c r="H17" s="3" t="n">
        <v>95.9</v>
      </c>
    </row>
    <row r="18" customFormat="false" ht="13.8" hidden="false" customHeight="false" outlineLevel="0" collapsed="false">
      <c r="A18" s="3" t="s">
        <v>18</v>
      </c>
      <c r="B18" s="3" t="n">
        <v>94.9</v>
      </c>
      <c r="C18" s="3" t="n">
        <v>97.6</v>
      </c>
      <c r="D18" s="3" t="n">
        <v>97.4</v>
      </c>
      <c r="E18" s="3" t="n">
        <v>97.6</v>
      </c>
      <c r="F18" s="3" t="n">
        <v>96.9</v>
      </c>
      <c r="G18" s="3" t="n">
        <v>94.4</v>
      </c>
      <c r="H18" s="3" t="n">
        <v>98.9</v>
      </c>
    </row>
    <row r="19" customFormat="false" ht="13.8" hidden="false" customHeight="false" outlineLevel="0" collapsed="false">
      <c r="A19" s="3" t="s">
        <v>19</v>
      </c>
      <c r="B19" s="3" t="n">
        <v>95.3</v>
      </c>
      <c r="C19" s="3" t="n">
        <v>98.7</v>
      </c>
      <c r="D19" s="3" t="n">
        <v>98.3</v>
      </c>
      <c r="E19" s="3" t="n">
        <v>98.7</v>
      </c>
      <c r="F19" s="4" t="n">
        <v>99</v>
      </c>
      <c r="G19" s="3" t="n">
        <v>98.2</v>
      </c>
      <c r="H19" s="3" t="n">
        <v>98.7</v>
      </c>
    </row>
    <row r="20" customFormat="false" ht="13.8" hidden="false" customHeight="false" outlineLevel="0" collapsed="false">
      <c r="A20" s="3" t="s">
        <v>20</v>
      </c>
      <c r="B20" s="3" t="n">
        <v>96.9</v>
      </c>
      <c r="C20" s="3" t="n">
        <v>99.8</v>
      </c>
      <c r="D20" s="3" t="n">
        <v>99.6</v>
      </c>
      <c r="E20" s="3" t="n">
        <v>99.8</v>
      </c>
      <c r="F20" s="3" t="n">
        <v>99.9</v>
      </c>
      <c r="G20" s="3" t="n">
        <v>99.4</v>
      </c>
      <c r="H20" s="3" t="n">
        <v>99.8</v>
      </c>
    </row>
    <row r="21" customFormat="false" ht="13.8" hidden="false" customHeight="false" outlineLevel="0" collapsed="false">
      <c r="A21" s="3" t="s">
        <v>21</v>
      </c>
      <c r="B21" s="3" t="n">
        <v>95.6</v>
      </c>
      <c r="C21" s="3" t="n">
        <v>97.3</v>
      </c>
      <c r="D21" s="3" t="n">
        <v>96.9</v>
      </c>
      <c r="E21" s="3" t="n">
        <v>97.1</v>
      </c>
      <c r="F21" s="3" t="n">
        <v>99.2</v>
      </c>
      <c r="G21" s="3" t="n">
        <v>95.9</v>
      </c>
      <c r="H21" s="3" t="n">
        <v>93.1</v>
      </c>
    </row>
    <row r="22" customFormat="false" ht="13.8" hidden="false" customHeight="false" outlineLevel="0" collapsed="false">
      <c r="A22" s="3" t="s">
        <v>22</v>
      </c>
      <c r="B22" s="3" t="n">
        <v>92.5</v>
      </c>
      <c r="C22" s="3" t="n">
        <v>98.9</v>
      </c>
      <c r="D22" s="3" t="n">
        <v>98.8</v>
      </c>
      <c r="E22" s="3" t="n">
        <v>98.8</v>
      </c>
      <c r="F22" s="3" t="n">
        <v>99.6</v>
      </c>
      <c r="G22" s="3" t="n">
        <v>97.4</v>
      </c>
      <c r="H22" s="3" t="n">
        <v>99.4</v>
      </c>
    </row>
    <row r="23" customFormat="false" ht="13.8" hidden="false" customHeight="false" outlineLevel="0" collapsed="false">
      <c r="A23" s="3" t="s">
        <v>23</v>
      </c>
      <c r="B23" s="3" t="n">
        <v>95.4</v>
      </c>
      <c r="C23" s="3" t="n">
        <v>99.3</v>
      </c>
      <c r="D23" s="3" t="n">
        <v>99.2</v>
      </c>
      <c r="E23" s="3" t="n">
        <v>99.3</v>
      </c>
      <c r="F23" s="3" t="n">
        <v>99.4</v>
      </c>
      <c r="G23" s="3" t="n">
        <v>96.5</v>
      </c>
      <c r="H23" s="3" t="n">
        <v>98.6</v>
      </c>
    </row>
    <row r="24" customFormat="false" ht="13.8" hidden="false" customHeight="false" outlineLevel="0" collapsed="false">
      <c r="A24" s="3" t="s">
        <v>24</v>
      </c>
      <c r="B24" s="3" t="n">
        <v>95.6</v>
      </c>
      <c r="C24" s="3" t="n">
        <v>99.4</v>
      </c>
      <c r="D24" s="3" t="n">
        <v>99.4</v>
      </c>
      <c r="E24" s="3" t="n">
        <v>99.4</v>
      </c>
      <c r="F24" s="3" t="n">
        <v>99.8</v>
      </c>
      <c r="G24" s="3" t="n">
        <v>97.5</v>
      </c>
      <c r="H24" s="3" t="n">
        <v>99.6</v>
      </c>
    </row>
    <row r="25" customFormat="false" ht="13.8" hidden="false" customHeight="false" outlineLevel="0" collapsed="false">
      <c r="A25" s="3" t="s">
        <v>25</v>
      </c>
      <c r="B25" s="4" t="n">
        <v>98</v>
      </c>
      <c r="C25" s="3" t="n">
        <v>92.6</v>
      </c>
      <c r="D25" s="3" t="n">
        <v>92.4</v>
      </c>
      <c r="E25" s="4" t="n">
        <v>92</v>
      </c>
      <c r="F25" s="3" t="n">
        <v>98.5</v>
      </c>
      <c r="G25" s="3" t="n">
        <v>89.9</v>
      </c>
      <c r="H25" s="3" t="n">
        <v>94.7</v>
      </c>
    </row>
    <row r="26" customFormat="false" ht="13.8" hidden="false" customHeight="false" outlineLevel="0" collapsed="false">
      <c r="A26" s="3" t="s">
        <v>26</v>
      </c>
      <c r="B26" s="3" t="n">
        <v>93.9</v>
      </c>
      <c r="C26" s="3" t="n">
        <v>97.4</v>
      </c>
      <c r="D26" s="3" t="n">
        <v>97.2</v>
      </c>
      <c r="E26" s="3" t="n">
        <v>97.4</v>
      </c>
      <c r="F26" s="3" t="n">
        <v>98.6</v>
      </c>
      <c r="G26" s="3" t="n">
        <v>97.6</v>
      </c>
      <c r="H26" s="3" t="n">
        <v>98.9</v>
      </c>
    </row>
    <row r="27" customFormat="false" ht="13.8" hidden="false" customHeight="false" outlineLevel="0" collapsed="false">
      <c r="A27" s="3" t="s">
        <v>27</v>
      </c>
      <c r="B27" s="3" t="n">
        <v>94.3</v>
      </c>
      <c r="C27" s="4" t="n">
        <v>99</v>
      </c>
      <c r="D27" s="3" t="n">
        <v>98.3</v>
      </c>
      <c r="E27" s="3" t="n">
        <v>98.9</v>
      </c>
      <c r="F27" s="3" t="n">
        <v>99.5</v>
      </c>
      <c r="G27" s="3" t="n">
        <v>98.8</v>
      </c>
      <c r="H27" s="3" t="n">
        <v>99.5</v>
      </c>
    </row>
    <row r="28" customFormat="false" ht="13.8" hidden="false" customHeight="false" outlineLevel="0" collapsed="false">
      <c r="A28" s="3" t="s">
        <v>28</v>
      </c>
      <c r="B28" s="4" t="n">
        <v>97</v>
      </c>
      <c r="C28" s="3" t="n">
        <v>99.4</v>
      </c>
      <c r="D28" s="3" t="n">
        <v>99.1</v>
      </c>
      <c r="E28" s="3" t="n">
        <v>99.4</v>
      </c>
      <c r="F28" s="3" t="n">
        <v>99.3</v>
      </c>
      <c r="G28" s="3" t="n">
        <v>98.9</v>
      </c>
      <c r="H28" s="4" t="n">
        <v>99</v>
      </c>
    </row>
    <row r="29" customFormat="false" ht="13.8" hidden="false" customHeight="false" outlineLevel="0" collapsed="false">
      <c r="A29" s="3" t="s">
        <v>29</v>
      </c>
      <c r="B29" s="3" t="n">
        <v>96.3</v>
      </c>
      <c r="C29" s="4" t="n">
        <v>99</v>
      </c>
      <c r="D29" s="3" t="n">
        <v>98.9</v>
      </c>
      <c r="E29" s="4" t="n">
        <v>99</v>
      </c>
      <c r="F29" s="3" t="n">
        <v>99.5</v>
      </c>
      <c r="G29" s="3" t="n">
        <v>98.2</v>
      </c>
      <c r="H29" s="3" t="n">
        <v>99.9</v>
      </c>
    </row>
    <row r="30" customFormat="false" ht="13.8" hidden="false" customHeight="false" outlineLevel="0" collapsed="false">
      <c r="A30" s="3" t="s">
        <v>30</v>
      </c>
      <c r="B30" s="3" t="n">
        <v>92.9</v>
      </c>
      <c r="C30" s="3" t="n">
        <v>98.2</v>
      </c>
      <c r="D30" s="3" t="n">
        <v>98.2</v>
      </c>
      <c r="E30" s="3" t="n">
        <v>98.2</v>
      </c>
      <c r="F30" s="3" t="n">
        <v>98.2</v>
      </c>
      <c r="G30" s="3" t="n">
        <v>95.8</v>
      </c>
      <c r="H30" s="4" t="n">
        <v>98</v>
      </c>
    </row>
    <row r="31" customFormat="false" ht="13.8" hidden="false" customHeight="false" outlineLevel="0" collapsed="false">
      <c r="A31" s="3" t="s">
        <v>31</v>
      </c>
      <c r="B31" s="3" t="n">
        <v>95.8</v>
      </c>
      <c r="C31" s="3" t="n">
        <v>98.8</v>
      </c>
      <c r="D31" s="3" t="n">
        <v>98.8</v>
      </c>
      <c r="E31" s="3" t="n">
        <v>98.8</v>
      </c>
      <c r="F31" s="3" t="n">
        <v>99.9</v>
      </c>
      <c r="G31" s="3" t="n">
        <v>97.8</v>
      </c>
      <c r="H31" s="3" t="n">
        <v>99.3</v>
      </c>
    </row>
    <row r="32" customFormat="false" ht="13.8" hidden="false" customHeight="false" outlineLevel="0" collapsed="false">
      <c r="A32" s="3" t="s">
        <v>32</v>
      </c>
      <c r="B32" s="3" t="n">
        <v>95.1</v>
      </c>
      <c r="C32" s="4" t="n">
        <v>95</v>
      </c>
      <c r="D32" s="4" t="n">
        <v>95</v>
      </c>
      <c r="E32" s="4" t="n">
        <v>95</v>
      </c>
      <c r="F32" s="3" t="n">
        <v>96.7</v>
      </c>
      <c r="G32" s="4" t="n">
        <v>94</v>
      </c>
      <c r="H32" s="3" t="n">
        <v>95.1</v>
      </c>
    </row>
    <row r="33" customFormat="false" ht="13.8" hidden="false" customHeight="false" outlineLevel="0" collapsed="false">
      <c r="A33" s="3" t="s">
        <v>33</v>
      </c>
      <c r="B33" s="3" t="n">
        <v>95.2</v>
      </c>
      <c r="C33" s="3" t="n">
        <v>99.8</v>
      </c>
      <c r="D33" s="3" t="n">
        <v>99.8</v>
      </c>
      <c r="E33" s="3" t="n">
        <v>99.8</v>
      </c>
      <c r="F33" s="3" t="n">
        <v>99.9</v>
      </c>
      <c r="G33" s="3" t="n">
        <v>99.8</v>
      </c>
      <c r="H33" s="3" t="n">
        <v>99.9</v>
      </c>
    </row>
    <row r="34" customFormat="false" ht="13.8" hidden="false" customHeight="false" outlineLevel="0" collapsed="false">
      <c r="A34" s="3" t="s">
        <v>34</v>
      </c>
      <c r="B34" s="3" t="n">
        <v>96.9</v>
      </c>
      <c r="C34" s="3" t="n">
        <v>98.8</v>
      </c>
      <c r="D34" s="3" t="n">
        <v>98.5</v>
      </c>
      <c r="E34" s="3" t="n">
        <v>98.7</v>
      </c>
      <c r="F34" s="3" t="n">
        <v>99.5</v>
      </c>
      <c r="G34" s="3" t="n">
        <v>97.5</v>
      </c>
      <c r="H34" s="3" t="n">
        <v>93.4</v>
      </c>
    </row>
    <row r="35" customFormat="false" ht="13.8" hidden="false" customHeight="false" outlineLevel="0" collapsed="false">
      <c r="A35" s="3" t="s">
        <v>35</v>
      </c>
      <c r="B35" s="3" t="n">
        <v>95.4</v>
      </c>
      <c r="C35" s="3" t="n">
        <v>98.6</v>
      </c>
      <c r="D35" s="3" t="n">
        <v>98.2</v>
      </c>
      <c r="E35" s="3" t="n">
        <v>98.5</v>
      </c>
      <c r="F35" s="3" t="n">
        <v>99.6</v>
      </c>
      <c r="G35" s="3" t="n">
        <v>98.5</v>
      </c>
      <c r="H35" s="3" t="n">
        <v>99.5</v>
      </c>
    </row>
    <row r="36" customFormat="false" ht="13.8" hidden="false" customHeight="false" outlineLevel="0" collapsed="false">
      <c r="A36" s="3" t="s">
        <v>36</v>
      </c>
      <c r="B36" s="3" t="n">
        <v>94.9</v>
      </c>
      <c r="C36" s="3" t="n">
        <v>99.1</v>
      </c>
      <c r="D36" s="3" t="n">
        <v>98.8</v>
      </c>
      <c r="E36" s="3" t="n">
        <v>99.1</v>
      </c>
      <c r="F36" s="3" t="n">
        <v>99.2</v>
      </c>
      <c r="G36" s="3" t="n">
        <v>98.5</v>
      </c>
      <c r="H36" s="3" t="n">
        <v>99.5</v>
      </c>
    </row>
    <row r="37" customFormat="false" ht="13.8" hidden="false" customHeight="false" outlineLevel="0" collapsed="false">
      <c r="A37" s="3" t="s">
        <v>37</v>
      </c>
      <c r="B37" s="3" t="n">
        <v>96.6</v>
      </c>
      <c r="C37" s="3" t="n">
        <v>99.5</v>
      </c>
      <c r="D37" s="3" t="n">
        <v>99.2</v>
      </c>
      <c r="E37" s="3" t="n">
        <v>99.4</v>
      </c>
      <c r="F37" s="3" t="n">
        <v>99.8</v>
      </c>
      <c r="G37" s="3" t="n">
        <v>99.3</v>
      </c>
      <c r="H37" s="3" t="n">
        <v>99.6</v>
      </c>
    </row>
    <row r="38" customFormat="false" ht="13.8" hidden="false" customHeight="false" outlineLevel="0" collapsed="false">
      <c r="A38" s="3" t="s">
        <v>38</v>
      </c>
      <c r="B38" s="3" t="n">
        <v>93.6</v>
      </c>
      <c r="C38" s="3" t="n">
        <v>98.6</v>
      </c>
      <c r="D38" s="3" t="n">
        <v>98.5</v>
      </c>
      <c r="E38" s="3" t="n">
        <v>98.6</v>
      </c>
      <c r="F38" s="3" t="n">
        <v>99.3</v>
      </c>
      <c r="G38" s="3" t="n">
        <v>98.4</v>
      </c>
      <c r="H38" s="3" t="n">
        <v>96.1</v>
      </c>
    </row>
    <row r="39" customFormat="false" ht="13.8" hidden="false" customHeight="false" outlineLevel="0" collapsed="false">
      <c r="A39" s="3" t="s">
        <v>39</v>
      </c>
      <c r="B39" s="3" t="n">
        <v>100.2</v>
      </c>
      <c r="C39" s="3" t="n">
        <v>98.7</v>
      </c>
      <c r="D39" s="3" t="n">
        <v>98.4</v>
      </c>
      <c r="E39" s="3" t="n">
        <v>98.6</v>
      </c>
      <c r="F39" s="3" t="n">
        <v>99.7</v>
      </c>
      <c r="G39" s="3" t="n">
        <v>96.5</v>
      </c>
      <c r="H39" s="3" t="n">
        <v>98.8</v>
      </c>
    </row>
    <row r="40" customFormat="false" ht="13.8" hidden="false" customHeight="false" outlineLevel="0" collapsed="false">
      <c r="A40" s="3" t="s">
        <v>40</v>
      </c>
      <c r="B40" s="3" t="n">
        <v>93.5</v>
      </c>
      <c r="C40" s="4" t="n">
        <v>96</v>
      </c>
      <c r="D40" s="3" t="n">
        <v>95.6</v>
      </c>
      <c r="E40" s="4" t="n">
        <v>96</v>
      </c>
      <c r="F40" s="3" t="n">
        <v>96.9</v>
      </c>
      <c r="G40" s="3" t="n">
        <v>95.4</v>
      </c>
      <c r="H40" s="3" t="n">
        <v>94.8</v>
      </c>
    </row>
    <row r="41" customFormat="false" ht="13.8" hidden="false" customHeight="false" outlineLevel="0" collapsed="false">
      <c r="A41" s="3" t="s">
        <v>41</v>
      </c>
      <c r="B41" s="3" t="n">
        <v>91.5</v>
      </c>
      <c r="C41" s="3" t="n">
        <v>98.2</v>
      </c>
      <c r="D41" s="4" t="n">
        <v>98</v>
      </c>
      <c r="E41" s="3" t="n">
        <v>98.2</v>
      </c>
      <c r="F41" s="3" t="n">
        <v>98.3</v>
      </c>
      <c r="G41" s="3" t="n">
        <v>97.1</v>
      </c>
      <c r="H41" s="3" t="n">
        <v>99.5</v>
      </c>
    </row>
    <row r="42" customFormat="false" ht="13.8" hidden="false" customHeight="false" outlineLevel="0" collapsed="false">
      <c r="A42" s="3" t="s">
        <v>42</v>
      </c>
      <c r="B42" s="3" t="n">
        <v>96.5</v>
      </c>
      <c r="C42" s="3" t="n">
        <v>98.7</v>
      </c>
      <c r="D42" s="3" t="n">
        <v>98.6</v>
      </c>
      <c r="E42" s="3" t="n">
        <v>98.7</v>
      </c>
      <c r="F42" s="3" t="n">
        <v>99.7</v>
      </c>
      <c r="G42" s="3" t="n">
        <v>98.2</v>
      </c>
      <c r="H42" s="3" t="n">
        <v>98.5</v>
      </c>
    </row>
    <row r="43" customFormat="false" ht="13.8" hidden="false" customHeight="false" outlineLevel="0" collapsed="false">
      <c r="A43" s="3" t="s">
        <v>43</v>
      </c>
      <c r="B43" s="3" t="n">
        <v>94.2</v>
      </c>
      <c r="C43" s="3" t="n">
        <v>96.1</v>
      </c>
      <c r="D43" s="3" t="n">
        <v>95.8</v>
      </c>
      <c r="E43" s="3" t="n">
        <v>96.1</v>
      </c>
      <c r="F43" s="3" t="n">
        <v>97.8</v>
      </c>
      <c r="G43" s="3" t="n">
        <v>95.2</v>
      </c>
      <c r="H43" s="3" t="n">
        <v>97.4</v>
      </c>
    </row>
    <row r="44" customFormat="false" ht="13.8" hidden="false" customHeight="false" outlineLevel="0" collapsed="false">
      <c r="A44" s="3" t="s">
        <v>44</v>
      </c>
      <c r="B44" s="3" t="n">
        <v>94.9</v>
      </c>
      <c r="C44" s="3" t="n">
        <v>99.7</v>
      </c>
      <c r="D44" s="3" t="n">
        <v>99.7</v>
      </c>
      <c r="E44" s="3" t="n">
        <v>99.7</v>
      </c>
      <c r="F44" s="3" t="n">
        <v>99.9</v>
      </c>
      <c r="G44" s="3" t="n">
        <v>99.5</v>
      </c>
      <c r="H44" s="3" t="n">
        <v>99.8</v>
      </c>
    </row>
    <row r="45" customFormat="false" ht="13.8" hidden="false" customHeight="false" outlineLevel="0" collapsed="false">
      <c r="A45" s="3" t="s">
        <v>45</v>
      </c>
      <c r="B45" s="3" t="n">
        <v>95.7</v>
      </c>
      <c r="C45" s="4" t="n">
        <v>98</v>
      </c>
      <c r="D45" s="3" t="n">
        <v>97.8</v>
      </c>
      <c r="E45" s="4" t="n">
        <v>98</v>
      </c>
      <c r="F45" s="3" t="n">
        <v>98.8</v>
      </c>
      <c r="G45" s="3" t="n">
        <v>97.9</v>
      </c>
      <c r="H45" s="3" t="n">
        <v>98.5</v>
      </c>
    </row>
    <row r="46" customFormat="false" ht="13.8" hidden="false" customHeight="false" outlineLevel="0" collapsed="false">
      <c r="A46" s="3" t="s">
        <v>46</v>
      </c>
      <c r="B46" s="3" t="n">
        <v>93.9</v>
      </c>
      <c r="C46" s="3" t="n">
        <v>98.6</v>
      </c>
      <c r="D46" s="3" t="n">
        <v>98.5</v>
      </c>
      <c r="E46" s="3" t="n">
        <v>98.5</v>
      </c>
      <c r="F46" s="3" t="n">
        <v>99.5</v>
      </c>
      <c r="G46" s="3" t="n">
        <v>97.8</v>
      </c>
      <c r="H46" s="3" t="n">
        <v>99.7</v>
      </c>
    </row>
    <row r="47" customFormat="false" ht="13.8" hidden="false" customHeight="false" outlineLevel="0" collapsed="false">
      <c r="A47" s="3" t="s">
        <v>47</v>
      </c>
      <c r="B47" s="3" t="n">
        <v>93.4</v>
      </c>
      <c r="C47" s="3" t="n">
        <v>98.8</v>
      </c>
      <c r="D47" s="3" t="n">
        <v>98.7</v>
      </c>
      <c r="E47" s="3" t="n">
        <v>98.8</v>
      </c>
      <c r="F47" s="3" t="n">
        <v>98.5</v>
      </c>
      <c r="G47" s="3" t="n">
        <v>97.8</v>
      </c>
      <c r="H47" s="4" t="n">
        <v>99</v>
      </c>
    </row>
    <row r="48" customFormat="false" ht="13.8" hidden="false" customHeight="false" outlineLevel="0" collapsed="false">
      <c r="A48" s="3" t="s">
        <v>48</v>
      </c>
      <c r="B48" s="3" t="n">
        <v>98.2</v>
      </c>
      <c r="C48" s="3" t="n">
        <v>99.1</v>
      </c>
      <c r="D48" s="3" t="n">
        <v>99.1</v>
      </c>
      <c r="E48" s="3" t="n">
        <v>99.1</v>
      </c>
      <c r="F48" s="3" t="n">
        <v>98.3</v>
      </c>
      <c r="G48" s="3" t="n">
        <v>96.7</v>
      </c>
      <c r="H48" s="3" t="n">
        <v>96.2</v>
      </c>
    </row>
    <row r="49" customFormat="false" ht="13.8" hidden="false" customHeight="false" outlineLevel="0" collapsed="false">
      <c r="A49" s="3" t="s">
        <v>49</v>
      </c>
      <c r="B49" s="3" t="n">
        <v>93.7</v>
      </c>
      <c r="C49" s="3" t="n">
        <v>97.2</v>
      </c>
      <c r="D49" s="3" t="n">
        <v>97.1</v>
      </c>
      <c r="E49" s="3" t="n">
        <v>97.2</v>
      </c>
      <c r="F49" s="3" t="n">
        <v>98.5</v>
      </c>
      <c r="G49" s="3" t="n">
        <v>92.7</v>
      </c>
      <c r="H49" s="3" t="n">
        <v>98.2</v>
      </c>
    </row>
    <row r="50" customFormat="false" ht="13.8" hidden="false" customHeight="false" outlineLevel="0" collapsed="false">
      <c r="A50" s="3" t="s">
        <v>50</v>
      </c>
      <c r="B50" s="3" t="n">
        <v>96.3</v>
      </c>
      <c r="C50" s="4" t="n">
        <v>97</v>
      </c>
      <c r="D50" s="3" t="n">
        <v>96.9</v>
      </c>
      <c r="E50" s="3" t="n">
        <v>96.9</v>
      </c>
      <c r="F50" s="3" t="n">
        <v>99.1</v>
      </c>
      <c r="G50" s="3" t="n">
        <v>95.1</v>
      </c>
      <c r="H50" s="3" t="n">
        <v>93.5</v>
      </c>
    </row>
    <row r="51" customFormat="false" ht="13.8" hidden="false" customHeight="false" outlineLevel="0" collapsed="false">
      <c r="A51" s="3" t="s">
        <v>51</v>
      </c>
      <c r="B51" s="3" t="n">
        <v>97.3</v>
      </c>
      <c r="C51" s="3" t="n">
        <v>99.2</v>
      </c>
      <c r="D51" s="3" t="n">
        <v>99.1</v>
      </c>
      <c r="E51" s="3" t="n">
        <v>99.1</v>
      </c>
      <c r="F51" s="3" t="n">
        <v>99.8</v>
      </c>
      <c r="G51" s="3" t="n">
        <v>98.9</v>
      </c>
      <c r="H51" s="3" t="n">
        <v>98.8</v>
      </c>
    </row>
    <row r="52" customFormat="false" ht="13.8" hidden="false" customHeight="false" outlineLevel="0" collapsed="false">
      <c r="A52" s="3" t="s">
        <v>52</v>
      </c>
      <c r="B52" s="3" t="n">
        <v>92.2</v>
      </c>
      <c r="C52" s="3" t="n">
        <v>97.8</v>
      </c>
      <c r="D52" s="3" t="n">
        <v>97.2</v>
      </c>
      <c r="E52" s="3" t="n">
        <v>97.8</v>
      </c>
      <c r="F52" s="3" t="n">
        <v>99.1</v>
      </c>
      <c r="G52" s="3" t="n">
        <v>96.5</v>
      </c>
      <c r="H52" s="3" t="n">
        <v>98.2</v>
      </c>
    </row>
    <row r="53" customFormat="false" ht="13.8" hidden="false" customHeight="false" outlineLevel="0" collapsed="false">
      <c r="A53" s="3" t="s">
        <v>53</v>
      </c>
      <c r="B53" s="3" t="n">
        <v>94.4</v>
      </c>
      <c r="C53" s="3" t="n">
        <v>98.7</v>
      </c>
      <c r="D53" s="3" t="n">
        <v>98.4</v>
      </c>
      <c r="E53" s="3" t="n">
        <v>98.7</v>
      </c>
      <c r="F53" s="3" t="n">
        <v>99.3</v>
      </c>
      <c r="G53" s="3" t="n">
        <v>98.4</v>
      </c>
      <c r="H53" s="3" t="n">
        <v>99.3</v>
      </c>
    </row>
    <row r="54" customFormat="false" ht="13.8" hidden="false" customHeight="false" outlineLevel="0" collapsed="false">
      <c r="A54" s="3" t="s">
        <v>54</v>
      </c>
      <c r="B54" s="3" t="n">
        <v>96.2</v>
      </c>
      <c r="C54" s="3" t="n">
        <v>98.6</v>
      </c>
      <c r="D54" s="3" t="n">
        <v>98.5</v>
      </c>
      <c r="E54" s="3" t="n">
        <v>98.6</v>
      </c>
      <c r="F54" s="3" t="n">
        <v>99.6</v>
      </c>
      <c r="G54" s="4" t="n">
        <v>98</v>
      </c>
      <c r="H54" s="3" t="n">
        <v>96.6</v>
      </c>
    </row>
    <row r="55" customFormat="false" ht="13.8" hidden="false" customHeight="false" outlineLevel="0" collapsed="false">
      <c r="A55" s="3" t="s">
        <v>55</v>
      </c>
      <c r="B55" s="3" t="n">
        <v>93.7</v>
      </c>
      <c r="C55" s="3" t="n">
        <v>99.1</v>
      </c>
      <c r="D55" s="3" t="n">
        <v>98.9</v>
      </c>
      <c r="E55" s="3" t="n">
        <v>99.1</v>
      </c>
      <c r="F55" s="3" t="n">
        <v>99.7</v>
      </c>
      <c r="G55" s="3" t="n">
        <v>98.3</v>
      </c>
      <c r="H55" s="3" t="n">
        <v>98.5</v>
      </c>
    </row>
    <row r="56" customFormat="false" ht="13.8" hidden="false" customHeight="false" outlineLevel="0" collapsed="false">
      <c r="A56" s="3" t="s">
        <v>56</v>
      </c>
      <c r="B56" s="3" t="n">
        <v>94.6</v>
      </c>
      <c r="C56" s="3" t="n">
        <v>99.4</v>
      </c>
      <c r="D56" s="3" t="n">
        <v>99.3</v>
      </c>
      <c r="E56" s="3" t="n">
        <v>99.4</v>
      </c>
      <c r="F56" s="3" t="n">
        <v>99.8</v>
      </c>
      <c r="G56" s="3" t="n">
        <v>99.3</v>
      </c>
      <c r="H56" s="3" t="n">
        <v>99.7</v>
      </c>
    </row>
    <row r="58" customFormat="false" ht="15" hidden="false" customHeight="false" outlineLevel="0" collapsed="false">
      <c r="A58" s="0" t="s">
        <v>417</v>
      </c>
    </row>
  </sheetData>
  <mergeCells count="6">
    <mergeCell ref="A1:H1"/>
    <mergeCell ref="A5:A6"/>
    <mergeCell ref="B5:B6"/>
    <mergeCell ref="C5:F5"/>
    <mergeCell ref="G5:G6"/>
    <mergeCell ref="H5:H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5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F7" activeCellId="1" sqref="B6:D12 F7"/>
    </sheetView>
  </sheetViews>
  <sheetFormatPr defaultRowHeight="15" zeroHeight="false" outlineLevelRow="0" outlineLevelCol="0"/>
  <cols>
    <col collapsed="false" customWidth="true" hidden="false" outlineLevel="0" max="2" min="1" style="0" width="11.57"/>
    <col collapsed="false" customWidth="true" hidden="false" outlineLevel="0" max="3" min="3" style="0" width="16"/>
    <col collapsed="false" customWidth="true" hidden="false" outlineLevel="0" max="1025" min="4" style="0" width="11.57"/>
  </cols>
  <sheetData>
    <row r="1" customFormat="false" ht="15" hidden="false" customHeight="false" outlineLevel="0" collapsed="false">
      <c r="A1" s="1" t="s">
        <v>418</v>
      </c>
      <c r="B1" s="1"/>
      <c r="C1" s="1"/>
      <c r="D1" s="1"/>
      <c r="E1" s="1"/>
    </row>
    <row r="3" customFormat="false" ht="15" hidden="false" customHeight="false" outlineLevel="0" collapsed="false">
      <c r="A3" s="1" t="s">
        <v>419</v>
      </c>
      <c r="B3" s="1"/>
      <c r="C3" s="1"/>
      <c r="D3" s="1"/>
      <c r="E3" s="1"/>
    </row>
    <row r="5" customFormat="false" ht="12.75" hidden="false" customHeight="true" outlineLevel="0" collapsed="false">
      <c r="A5" s="2" t="s">
        <v>391</v>
      </c>
      <c r="B5" s="2"/>
      <c r="C5" s="2" t="s">
        <v>134</v>
      </c>
      <c r="D5" s="2" t="s">
        <v>420</v>
      </c>
      <c r="E5" s="2" t="s">
        <v>421</v>
      </c>
      <c r="F5" s="2"/>
    </row>
    <row r="6" customFormat="false" ht="21.75" hidden="false" customHeight="true" outlineLevel="0" collapsed="false">
      <c r="A6" s="2"/>
      <c r="B6" s="2"/>
      <c r="C6" s="2"/>
      <c r="D6" s="2"/>
      <c r="E6" s="3" t="s">
        <v>422</v>
      </c>
      <c r="F6" s="3" t="s">
        <v>423</v>
      </c>
    </row>
    <row r="7" customFormat="false" ht="13.8" hidden="false" customHeight="false" outlineLevel="0" collapsed="false">
      <c r="A7" s="2" t="s">
        <v>7</v>
      </c>
      <c r="B7" s="3" t="s">
        <v>70</v>
      </c>
      <c r="C7" s="3" t="n">
        <v>38649914</v>
      </c>
      <c r="D7" s="3" t="n">
        <v>412635</v>
      </c>
      <c r="E7" s="3" t="n">
        <v>847058</v>
      </c>
      <c r="F7" s="3" t="n">
        <v>8313332</v>
      </c>
    </row>
    <row r="8" customFormat="false" ht="13.8" hidden="false" customHeight="false" outlineLevel="0" collapsed="false">
      <c r="A8" s="2"/>
      <c r="B8" s="3" t="s">
        <v>71</v>
      </c>
      <c r="C8" s="3" t="n">
        <v>38666145</v>
      </c>
      <c r="D8" s="3" t="n">
        <v>395619</v>
      </c>
      <c r="E8" s="3" t="n">
        <v>817894</v>
      </c>
      <c r="F8" s="3" t="n">
        <v>8016701</v>
      </c>
    </row>
    <row r="9" customFormat="false" ht="13.8" hidden="false" customHeight="false" outlineLevel="0" collapsed="false">
      <c r="A9" s="2" t="s">
        <v>8</v>
      </c>
      <c r="B9" s="2"/>
      <c r="C9" s="3" t="n">
        <v>2418932</v>
      </c>
      <c r="D9" s="3" t="n">
        <v>19017</v>
      </c>
      <c r="E9" s="3" t="n">
        <v>38732</v>
      </c>
      <c r="F9" s="3" t="n">
        <v>389522</v>
      </c>
    </row>
    <row r="10" customFormat="false" ht="13.8" hidden="false" customHeight="false" outlineLevel="0" collapsed="false">
      <c r="A10" s="2" t="s">
        <v>9</v>
      </c>
      <c r="B10" s="2"/>
      <c r="C10" s="3" t="n">
        <v>308926</v>
      </c>
      <c r="D10" s="3" t="n">
        <v>3766</v>
      </c>
      <c r="E10" s="3" t="n">
        <v>7679</v>
      </c>
      <c r="F10" s="3" t="n">
        <v>72414</v>
      </c>
    </row>
    <row r="11" customFormat="false" ht="13.8" hidden="false" customHeight="false" outlineLevel="0" collapsed="false">
      <c r="A11" s="2" t="s">
        <v>10</v>
      </c>
      <c r="B11" s="2"/>
      <c r="C11" s="3" t="n">
        <v>701571</v>
      </c>
      <c r="D11" s="3" t="n">
        <v>6740</v>
      </c>
      <c r="E11" s="3" t="n">
        <v>14155</v>
      </c>
      <c r="F11" s="3" t="n">
        <v>145268</v>
      </c>
    </row>
    <row r="12" customFormat="false" ht="13.8" hidden="false" customHeight="false" outlineLevel="0" collapsed="false">
      <c r="A12" s="2" t="s">
        <v>11</v>
      </c>
      <c r="B12" s="2"/>
      <c r="C12" s="3" t="n">
        <v>925468</v>
      </c>
      <c r="D12" s="3" t="n">
        <v>10043</v>
      </c>
      <c r="E12" s="3" t="n">
        <v>20433</v>
      </c>
      <c r="F12" s="3" t="n">
        <v>197605</v>
      </c>
    </row>
    <row r="13" customFormat="false" ht="13.8" hidden="false" customHeight="false" outlineLevel="0" collapsed="false">
      <c r="A13" s="2" t="s">
        <v>12</v>
      </c>
      <c r="B13" s="2"/>
      <c r="C13" s="3" t="n">
        <v>1135791</v>
      </c>
      <c r="D13" s="3" t="n">
        <v>12081</v>
      </c>
      <c r="E13" s="3" t="n">
        <v>25121</v>
      </c>
      <c r="F13" s="3" t="n">
        <v>242294</v>
      </c>
    </row>
    <row r="14" customFormat="false" ht="13.8" hidden="false" customHeight="false" outlineLevel="0" collapsed="false">
      <c r="A14" s="2" t="s">
        <v>13</v>
      </c>
      <c r="B14" s="2"/>
      <c r="C14" s="3" t="n">
        <v>249238</v>
      </c>
      <c r="D14" s="3" t="n">
        <v>2605</v>
      </c>
      <c r="E14" s="3" t="n">
        <v>5460</v>
      </c>
      <c r="F14" s="3" t="n">
        <v>54657</v>
      </c>
    </row>
    <row r="15" customFormat="false" ht="13.8" hidden="false" customHeight="false" outlineLevel="0" collapsed="false">
      <c r="A15" s="2" t="s">
        <v>14</v>
      </c>
      <c r="B15" s="2"/>
      <c r="C15" s="3" t="n">
        <v>436944</v>
      </c>
      <c r="D15" s="3" t="n">
        <v>5270</v>
      </c>
      <c r="E15" s="3" t="n">
        <v>10939</v>
      </c>
      <c r="F15" s="3" t="n">
        <v>101285</v>
      </c>
    </row>
    <row r="16" customFormat="false" ht="13.8" hidden="false" customHeight="false" outlineLevel="0" collapsed="false">
      <c r="A16" s="2" t="s">
        <v>15</v>
      </c>
      <c r="B16" s="2"/>
      <c r="C16" s="3" t="n">
        <v>779766</v>
      </c>
      <c r="D16" s="3" t="n">
        <v>7229</v>
      </c>
      <c r="E16" s="3" t="n">
        <v>15186</v>
      </c>
      <c r="F16" s="3" t="n">
        <v>151954</v>
      </c>
    </row>
    <row r="17" customFormat="false" ht="13.8" hidden="false" customHeight="false" outlineLevel="0" collapsed="false">
      <c r="A17" s="2" t="s">
        <v>16</v>
      </c>
      <c r="B17" s="2"/>
      <c r="C17" s="3" t="n">
        <v>494808</v>
      </c>
      <c r="D17" s="3" t="n">
        <v>5634</v>
      </c>
      <c r="E17" s="3" t="n">
        <v>11792</v>
      </c>
      <c r="F17" s="3" t="n">
        <v>112942</v>
      </c>
    </row>
    <row r="18" customFormat="false" ht="13.8" hidden="false" customHeight="false" outlineLevel="0" collapsed="false">
      <c r="A18" s="2" t="s">
        <v>17</v>
      </c>
      <c r="B18" s="2"/>
      <c r="C18" s="3" t="n">
        <v>1466864</v>
      </c>
      <c r="D18" s="3" t="n">
        <v>15862</v>
      </c>
      <c r="E18" s="3" t="n">
        <v>32339</v>
      </c>
      <c r="F18" s="3" t="n">
        <v>306925</v>
      </c>
    </row>
    <row r="19" customFormat="false" ht="13.8" hidden="false" customHeight="false" outlineLevel="0" collapsed="false">
      <c r="A19" s="2" t="s">
        <v>18</v>
      </c>
      <c r="B19" s="2"/>
      <c r="C19" s="3" t="n">
        <v>513586</v>
      </c>
      <c r="D19" s="3" t="n">
        <v>5388</v>
      </c>
      <c r="E19" s="3" t="n">
        <v>11011</v>
      </c>
      <c r="F19" s="3" t="n">
        <v>112586</v>
      </c>
    </row>
    <row r="20" customFormat="false" ht="13.8" hidden="false" customHeight="false" outlineLevel="0" collapsed="false">
      <c r="A20" s="2" t="s">
        <v>19</v>
      </c>
      <c r="B20" s="2"/>
      <c r="C20" s="3" t="n">
        <v>523585</v>
      </c>
      <c r="D20" s="3" t="n">
        <v>4986</v>
      </c>
      <c r="E20" s="3" t="n">
        <v>10261</v>
      </c>
      <c r="F20" s="3" t="n">
        <v>103563</v>
      </c>
    </row>
    <row r="21" customFormat="false" ht="13.8" hidden="false" customHeight="false" outlineLevel="0" collapsed="false">
      <c r="A21" s="2" t="s">
        <v>20</v>
      </c>
      <c r="B21" s="2"/>
      <c r="C21" s="3" t="n">
        <v>723790</v>
      </c>
      <c r="D21" s="3" t="n">
        <v>8181</v>
      </c>
      <c r="E21" s="3" t="n">
        <v>16972</v>
      </c>
      <c r="F21" s="3" t="n">
        <v>160589</v>
      </c>
    </row>
    <row r="22" customFormat="false" ht="13.8" hidden="false" customHeight="false" outlineLevel="0" collapsed="false">
      <c r="A22" s="2" t="s">
        <v>21</v>
      </c>
      <c r="B22" s="2"/>
      <c r="C22" s="3" t="n">
        <v>3903276</v>
      </c>
      <c r="D22" s="3" t="n">
        <v>34002</v>
      </c>
      <c r="E22" s="3" t="n">
        <v>70629</v>
      </c>
      <c r="F22" s="3" t="n">
        <v>749292</v>
      </c>
    </row>
    <row r="23" customFormat="false" ht="13.8" hidden="false" customHeight="false" outlineLevel="0" collapsed="false">
      <c r="A23" s="2" t="s">
        <v>22</v>
      </c>
      <c r="B23" s="2"/>
      <c r="C23" s="3" t="n">
        <v>1132201</v>
      </c>
      <c r="D23" s="3" t="n">
        <v>11683</v>
      </c>
      <c r="E23" s="3" t="n">
        <v>23910</v>
      </c>
      <c r="F23" s="3" t="n">
        <v>232757</v>
      </c>
    </row>
    <row r="24" customFormat="false" ht="13.8" hidden="false" customHeight="false" outlineLevel="0" collapsed="false">
      <c r="A24" s="2" t="s">
        <v>23</v>
      </c>
      <c r="B24" s="2"/>
      <c r="C24" s="3" t="n">
        <v>480572</v>
      </c>
      <c r="D24" s="3" t="n">
        <v>5695</v>
      </c>
      <c r="E24" s="3" t="n">
        <v>11742</v>
      </c>
      <c r="F24" s="3" t="n">
        <v>109176</v>
      </c>
    </row>
    <row r="25" customFormat="false" ht="13.8" hidden="false" customHeight="false" outlineLevel="0" collapsed="false">
      <c r="A25" s="2" t="s">
        <v>24</v>
      </c>
      <c r="B25" s="2"/>
      <c r="C25" s="3" t="n">
        <v>526608</v>
      </c>
      <c r="D25" s="3" t="n">
        <v>5573</v>
      </c>
      <c r="E25" s="3" t="n">
        <v>11687</v>
      </c>
      <c r="F25" s="3" t="n">
        <v>114487</v>
      </c>
    </row>
    <row r="26" customFormat="false" ht="13.8" hidden="false" customHeight="false" outlineLevel="0" collapsed="false">
      <c r="A26" s="2" t="s">
        <v>25</v>
      </c>
      <c r="B26" s="2"/>
      <c r="C26" s="3" t="n">
        <v>1243628</v>
      </c>
      <c r="D26" s="3" t="n">
        <v>11805</v>
      </c>
      <c r="E26" s="3" t="n">
        <v>23929</v>
      </c>
      <c r="F26" s="3" t="n">
        <v>234101</v>
      </c>
    </row>
    <row r="27" customFormat="false" ht="13.8" hidden="false" customHeight="false" outlineLevel="0" collapsed="false">
      <c r="A27" s="2" t="s">
        <v>26</v>
      </c>
      <c r="B27" s="2"/>
      <c r="C27" s="3" t="n">
        <v>510220</v>
      </c>
      <c r="D27" s="3" t="n">
        <v>5955</v>
      </c>
      <c r="E27" s="3" t="n">
        <v>12347</v>
      </c>
      <c r="F27" s="3" t="n">
        <v>118993</v>
      </c>
    </row>
    <row r="28" customFormat="false" ht="13.8" hidden="false" customHeight="false" outlineLevel="0" collapsed="false">
      <c r="A28" s="2" t="s">
        <v>27</v>
      </c>
      <c r="B28" s="2"/>
      <c r="C28" s="3" t="n">
        <v>525568</v>
      </c>
      <c r="D28" s="3" t="n">
        <v>5287</v>
      </c>
      <c r="E28" s="3" t="n">
        <v>10998</v>
      </c>
      <c r="F28" s="3" t="n">
        <v>109485</v>
      </c>
    </row>
    <row r="29" customFormat="false" ht="13.8" hidden="false" customHeight="false" outlineLevel="0" collapsed="false">
      <c r="A29" s="2" t="s">
        <v>28</v>
      </c>
      <c r="B29" s="2"/>
      <c r="C29" s="3" t="n">
        <v>399170</v>
      </c>
      <c r="D29" s="3" t="n">
        <v>4678</v>
      </c>
      <c r="E29" s="3" t="n">
        <v>9396</v>
      </c>
      <c r="F29" s="3" t="n">
        <v>92339</v>
      </c>
    </row>
    <row r="30" customFormat="false" ht="13.8" hidden="false" customHeight="false" outlineLevel="0" collapsed="false">
      <c r="A30" s="2" t="s">
        <v>29</v>
      </c>
      <c r="B30" s="2"/>
      <c r="C30" s="3" t="n">
        <v>1027703</v>
      </c>
      <c r="D30" s="3" t="n">
        <v>10508</v>
      </c>
      <c r="E30" s="3" t="n">
        <v>21605</v>
      </c>
      <c r="F30" s="3" t="n">
        <v>208884</v>
      </c>
    </row>
    <row r="31" customFormat="false" ht="13.8" hidden="false" customHeight="false" outlineLevel="0" collapsed="false">
      <c r="A31" s="2" t="s">
        <v>30</v>
      </c>
      <c r="B31" s="2"/>
      <c r="C31" s="3" t="n">
        <v>352985</v>
      </c>
      <c r="D31" s="3" t="n">
        <v>4269</v>
      </c>
      <c r="E31" s="3" t="n">
        <v>8945</v>
      </c>
      <c r="F31" s="3" t="n">
        <v>84874</v>
      </c>
    </row>
    <row r="32" customFormat="false" ht="13.8" hidden="false" customHeight="false" outlineLevel="0" collapsed="false">
      <c r="A32" s="2" t="s">
        <v>31</v>
      </c>
      <c r="B32" s="2"/>
      <c r="C32" s="3" t="n">
        <v>1102765</v>
      </c>
      <c r="D32" s="3" t="n">
        <v>7981</v>
      </c>
      <c r="E32" s="3" t="n">
        <v>16993</v>
      </c>
      <c r="F32" s="3" t="n">
        <v>169929</v>
      </c>
    </row>
    <row r="33" customFormat="false" ht="13.8" hidden="false" customHeight="false" outlineLevel="0" collapsed="false">
      <c r="A33" s="2" t="s">
        <v>32</v>
      </c>
      <c r="B33" s="2"/>
      <c r="C33" s="3" t="n">
        <v>745649</v>
      </c>
      <c r="D33" s="3" t="n">
        <v>10478</v>
      </c>
      <c r="E33" s="3" t="n">
        <v>21566</v>
      </c>
      <c r="F33" s="3" t="n">
        <v>190335</v>
      </c>
    </row>
    <row r="34" customFormat="false" ht="13.8" hidden="false" customHeight="false" outlineLevel="0" collapsed="false">
      <c r="A34" s="2" t="s">
        <v>33</v>
      </c>
      <c r="B34" s="2"/>
      <c r="C34" s="3" t="n">
        <v>776991</v>
      </c>
      <c r="D34" s="3" t="n">
        <v>8372</v>
      </c>
      <c r="E34" s="3" t="n">
        <v>17543</v>
      </c>
      <c r="F34" s="3" t="n">
        <v>173662</v>
      </c>
    </row>
    <row r="35" customFormat="false" ht="13.8" hidden="false" customHeight="false" outlineLevel="0" collapsed="false">
      <c r="A35" s="2" t="s">
        <v>34</v>
      </c>
      <c r="B35" s="2"/>
      <c r="C35" s="3" t="n">
        <v>1023248</v>
      </c>
      <c r="D35" s="3" t="n">
        <v>9483</v>
      </c>
      <c r="E35" s="3" t="n">
        <v>19632</v>
      </c>
      <c r="F35" s="3" t="n">
        <v>207121</v>
      </c>
    </row>
    <row r="36" customFormat="false" ht="13.8" hidden="false" customHeight="false" outlineLevel="0" collapsed="false">
      <c r="A36" s="2" t="s">
        <v>35</v>
      </c>
      <c r="B36" s="2"/>
      <c r="C36" s="3" t="n">
        <v>411407</v>
      </c>
      <c r="D36" s="3" t="n">
        <v>5238</v>
      </c>
      <c r="E36" s="3" t="n">
        <v>10837</v>
      </c>
      <c r="F36" s="3" t="n">
        <v>99512</v>
      </c>
    </row>
    <row r="37" customFormat="false" ht="13.8" hidden="false" customHeight="false" outlineLevel="0" collapsed="false">
      <c r="A37" s="2" t="s">
        <v>36</v>
      </c>
      <c r="B37" s="2"/>
      <c r="C37" s="3" t="n">
        <v>496691</v>
      </c>
      <c r="D37" s="3" t="n">
        <v>5908</v>
      </c>
      <c r="E37" s="3" t="n">
        <v>12093</v>
      </c>
      <c r="F37" s="3" t="n">
        <v>115287</v>
      </c>
    </row>
    <row r="38" customFormat="false" ht="13.8" hidden="false" customHeight="false" outlineLevel="0" collapsed="false">
      <c r="A38" s="2" t="s">
        <v>37</v>
      </c>
      <c r="B38" s="2"/>
      <c r="C38" s="3" t="n">
        <v>642612</v>
      </c>
      <c r="D38" s="3" t="n">
        <v>6752</v>
      </c>
      <c r="E38" s="3" t="n">
        <v>14104</v>
      </c>
      <c r="F38" s="3" t="n">
        <v>134745</v>
      </c>
    </row>
    <row r="39" customFormat="false" ht="13.8" hidden="false" customHeight="false" outlineLevel="0" collapsed="false">
      <c r="A39" s="2" t="s">
        <v>38</v>
      </c>
      <c r="B39" s="2"/>
      <c r="C39" s="3" t="n">
        <v>520825</v>
      </c>
      <c r="D39" s="3" t="n">
        <v>5500</v>
      </c>
      <c r="E39" s="3" t="n">
        <v>11471</v>
      </c>
      <c r="F39" s="3" t="n">
        <v>108447</v>
      </c>
    </row>
    <row r="40" customFormat="false" ht="13.8" hidden="false" customHeight="false" outlineLevel="0" collapsed="false">
      <c r="A40" s="2" t="s">
        <v>39</v>
      </c>
      <c r="B40" s="2"/>
      <c r="C40" s="3" t="n">
        <v>1361979</v>
      </c>
      <c r="D40" s="3" t="n">
        <v>13634</v>
      </c>
      <c r="E40" s="3" t="n">
        <v>27553</v>
      </c>
      <c r="F40" s="3" t="n">
        <v>274798</v>
      </c>
    </row>
    <row r="41" customFormat="false" ht="13.8" hidden="false" customHeight="false" outlineLevel="0" collapsed="false">
      <c r="A41" s="2" t="s">
        <v>40</v>
      </c>
      <c r="B41" s="2"/>
      <c r="C41" s="3" t="n">
        <v>415793</v>
      </c>
      <c r="D41" s="3" t="n">
        <v>4941</v>
      </c>
      <c r="E41" s="3" t="n">
        <v>10462</v>
      </c>
      <c r="F41" s="3" t="n">
        <v>98849</v>
      </c>
    </row>
    <row r="42" customFormat="false" ht="13.8" hidden="false" customHeight="false" outlineLevel="0" collapsed="false">
      <c r="A42" s="2" t="s">
        <v>41</v>
      </c>
      <c r="B42" s="2"/>
      <c r="C42" s="3" t="n">
        <v>763710</v>
      </c>
      <c r="D42" s="3" t="n">
        <v>8686</v>
      </c>
      <c r="E42" s="3" t="n">
        <v>17557</v>
      </c>
      <c r="F42" s="3" t="n">
        <v>169424</v>
      </c>
    </row>
    <row r="43" customFormat="false" ht="13.8" hidden="false" customHeight="false" outlineLevel="0" collapsed="false">
      <c r="A43" s="2" t="s">
        <v>42</v>
      </c>
      <c r="B43" s="2"/>
      <c r="C43" s="3" t="n">
        <v>753327</v>
      </c>
      <c r="D43" s="3" t="n">
        <v>8784</v>
      </c>
      <c r="E43" s="3" t="n">
        <v>17848</v>
      </c>
      <c r="F43" s="3" t="n">
        <v>174568</v>
      </c>
    </row>
    <row r="44" customFormat="false" ht="13.8" hidden="false" customHeight="false" outlineLevel="0" collapsed="false">
      <c r="A44" s="2" t="s">
        <v>43</v>
      </c>
      <c r="B44" s="2"/>
      <c r="C44" s="3" t="n">
        <v>661421</v>
      </c>
      <c r="D44" s="3" t="n">
        <v>7773</v>
      </c>
      <c r="E44" s="3" t="n">
        <v>16486</v>
      </c>
      <c r="F44" s="3" t="n">
        <v>153079</v>
      </c>
    </row>
    <row r="45" customFormat="false" ht="13.8" hidden="false" customHeight="false" outlineLevel="0" collapsed="false">
      <c r="A45" s="2" t="s">
        <v>44</v>
      </c>
      <c r="B45" s="2"/>
      <c r="C45" s="3" t="n">
        <v>412240</v>
      </c>
      <c r="D45" s="3" t="n">
        <v>4389</v>
      </c>
      <c r="E45" s="3" t="n">
        <v>9205</v>
      </c>
      <c r="F45" s="3" t="n">
        <v>87712</v>
      </c>
    </row>
    <row r="46" customFormat="false" ht="13.8" hidden="false" customHeight="false" outlineLevel="0" collapsed="false">
      <c r="A46" s="2" t="s">
        <v>45</v>
      </c>
      <c r="B46" s="2"/>
      <c r="C46" s="3" t="n">
        <v>423581</v>
      </c>
      <c r="D46" s="3" t="n">
        <v>4256</v>
      </c>
      <c r="E46" s="3" t="n">
        <v>8945</v>
      </c>
      <c r="F46" s="3" t="n">
        <v>87567</v>
      </c>
    </row>
    <row r="47" customFormat="false" ht="13.8" hidden="false" customHeight="false" outlineLevel="0" collapsed="false">
      <c r="A47" s="2" t="s">
        <v>46</v>
      </c>
      <c r="B47" s="2"/>
      <c r="C47" s="3" t="n">
        <v>429031</v>
      </c>
      <c r="D47" s="3" t="n">
        <v>4958</v>
      </c>
      <c r="E47" s="3" t="n">
        <v>10427</v>
      </c>
      <c r="F47" s="3" t="n">
        <v>100769</v>
      </c>
    </row>
    <row r="48" customFormat="false" ht="13.8" hidden="false" customHeight="false" outlineLevel="0" collapsed="false">
      <c r="A48" s="2" t="s">
        <v>47</v>
      </c>
      <c r="B48" s="2"/>
      <c r="C48" s="3" t="n">
        <v>488934</v>
      </c>
      <c r="D48" s="3" t="n">
        <v>5736</v>
      </c>
      <c r="E48" s="3" t="n">
        <v>12085</v>
      </c>
      <c r="F48" s="3" t="n">
        <v>119472</v>
      </c>
    </row>
    <row r="49" customFormat="false" ht="13.8" hidden="false" customHeight="false" outlineLevel="0" collapsed="false">
      <c r="A49" s="2" t="s">
        <v>48</v>
      </c>
      <c r="B49" s="2"/>
      <c r="C49" s="3" t="n">
        <v>995840</v>
      </c>
      <c r="D49" s="3" t="n">
        <v>9537</v>
      </c>
      <c r="E49" s="3" t="n">
        <v>19912</v>
      </c>
      <c r="F49" s="3" t="n">
        <v>196699</v>
      </c>
    </row>
    <row r="50" customFormat="false" ht="13.8" hidden="false" customHeight="false" outlineLevel="0" collapsed="false">
      <c r="A50" s="2" t="s">
        <v>49</v>
      </c>
      <c r="B50" s="2"/>
      <c r="C50" s="3" t="n">
        <v>609915</v>
      </c>
      <c r="D50" s="3" t="n">
        <v>6588</v>
      </c>
      <c r="E50" s="3" t="n">
        <v>13908</v>
      </c>
      <c r="F50" s="3" t="n">
        <v>135391</v>
      </c>
    </row>
    <row r="51" customFormat="false" ht="13.8" hidden="false" customHeight="false" outlineLevel="0" collapsed="false">
      <c r="A51" s="2" t="s">
        <v>50</v>
      </c>
      <c r="B51" s="2"/>
      <c r="C51" s="3" t="n">
        <v>699659</v>
      </c>
      <c r="D51" s="3" t="n">
        <v>8584</v>
      </c>
      <c r="E51" s="3" t="n">
        <v>17780</v>
      </c>
      <c r="F51" s="3" t="n">
        <v>168588</v>
      </c>
    </row>
    <row r="52" customFormat="false" ht="13.8" hidden="false" customHeight="false" outlineLevel="0" collapsed="false">
      <c r="A52" s="2" t="s">
        <v>51</v>
      </c>
      <c r="B52" s="2"/>
      <c r="C52" s="3" t="n">
        <v>674621</v>
      </c>
      <c r="D52" s="3" t="n">
        <v>7369</v>
      </c>
      <c r="E52" s="3" t="n">
        <v>15375</v>
      </c>
      <c r="F52" s="3" t="n">
        <v>146674</v>
      </c>
    </row>
    <row r="53" customFormat="false" ht="13.8" hidden="false" customHeight="false" outlineLevel="0" collapsed="false">
      <c r="A53" s="2" t="s">
        <v>52</v>
      </c>
      <c r="B53" s="2"/>
      <c r="C53" s="3" t="n">
        <v>734170</v>
      </c>
      <c r="D53" s="3" t="n">
        <v>6575</v>
      </c>
      <c r="E53" s="3" t="n">
        <v>13491</v>
      </c>
      <c r="F53" s="3" t="n">
        <v>139431</v>
      </c>
    </row>
    <row r="54" customFormat="false" ht="13.8" hidden="false" customHeight="false" outlineLevel="0" collapsed="false">
      <c r="A54" s="2" t="s">
        <v>53</v>
      </c>
      <c r="B54" s="2"/>
      <c r="C54" s="3" t="n">
        <v>434693</v>
      </c>
      <c r="D54" s="3" t="n">
        <v>5008</v>
      </c>
      <c r="E54" s="3" t="n">
        <v>10250</v>
      </c>
      <c r="F54" s="3" t="n">
        <v>95099</v>
      </c>
    </row>
    <row r="55" customFormat="false" ht="13.8" hidden="false" customHeight="false" outlineLevel="0" collapsed="false">
      <c r="A55" s="2" t="s">
        <v>54</v>
      </c>
      <c r="B55" s="2"/>
      <c r="C55" s="3" t="n">
        <v>1137305</v>
      </c>
      <c r="D55" s="3" t="n">
        <v>9993</v>
      </c>
      <c r="E55" s="3" t="n">
        <v>20405</v>
      </c>
      <c r="F55" s="3" t="n">
        <v>206996</v>
      </c>
    </row>
    <row r="56" customFormat="false" ht="13.8" hidden="false" customHeight="false" outlineLevel="0" collapsed="false">
      <c r="A56" s="2" t="s">
        <v>55</v>
      </c>
      <c r="B56" s="2"/>
      <c r="C56" s="3" t="n">
        <v>490092</v>
      </c>
      <c r="D56" s="3" t="n">
        <v>5418</v>
      </c>
      <c r="E56" s="3" t="n">
        <v>11353</v>
      </c>
      <c r="F56" s="3" t="n">
        <v>109522</v>
      </c>
    </row>
    <row r="57" customFormat="false" ht="13.8" hidden="false" customHeight="false" outlineLevel="0" collapsed="false">
      <c r="A57" s="2" t="s">
        <v>56</v>
      </c>
      <c r="B57" s="2"/>
      <c r="C57" s="3" t="n">
        <v>678446</v>
      </c>
      <c r="D57" s="3" t="n">
        <v>7421</v>
      </c>
      <c r="E57" s="3" t="n">
        <v>15345</v>
      </c>
      <c r="F57" s="3" t="n">
        <v>147033</v>
      </c>
    </row>
    <row r="58" customFormat="false" ht="15" hidden="false" customHeight="false" outlineLevel="0" collapsed="false">
      <c r="C58" s="0" t="str">
        <f aca="false">IF(ISNUMBER(C8),IF(C8=SUM(C9:C57),"p","f"),"-")</f>
        <v>p</v>
      </c>
      <c r="D58" s="0" t="str">
        <f aca="false">IF(ISNUMBER(D8),IF(D8=SUM(D9:D57),"p","f"),"-")</f>
        <v>p</v>
      </c>
      <c r="E58" s="0" t="str">
        <f aca="false">IF(ISNUMBER(E8),IF(E8=SUM(E9:E57),"p","f"),"-")</f>
        <v>p</v>
      </c>
      <c r="F58" s="0" t="str">
        <f aca="false">IF(ISNUMBER(F8),IF(F8=SUM(F9:F57),"p","f"),"-")</f>
        <v>p</v>
      </c>
    </row>
    <row r="59" customFormat="false" ht="15" hidden="false" customHeight="false" outlineLevel="0" collapsed="false">
      <c r="A59" s="0" t="s">
        <v>424</v>
      </c>
    </row>
  </sheetData>
  <mergeCells count="56">
    <mergeCell ref="A1:E1"/>
    <mergeCell ref="A3:E3"/>
    <mergeCell ref="A5:B6"/>
    <mergeCell ref="C5:C6"/>
    <mergeCell ref="D5:D6"/>
    <mergeCell ref="E5:F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5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J7" activeCellId="1" sqref="B6:D12 J7"/>
    </sheetView>
  </sheetViews>
  <sheetFormatPr defaultRowHeight="13.8" zeroHeight="false" outlineLevelRow="0" outlineLevelCol="0"/>
  <cols>
    <col collapsed="false" customWidth="true" hidden="false" outlineLevel="0" max="1025" min="1" style="0" width="11.57"/>
  </cols>
  <sheetData>
    <row r="1" customFormat="false" ht="13.8" hidden="false" customHeight="false" outlineLevel="0" collapsed="false">
      <c r="A1" s="0" t="s">
        <v>425</v>
      </c>
    </row>
    <row r="3" customFormat="false" ht="13.8" hidden="false" customHeight="false" outlineLevel="0" collapsed="false">
      <c r="A3" s="0" t="s">
        <v>426</v>
      </c>
    </row>
    <row r="5" customFormat="false" ht="12.95" hidden="false" customHeight="true" outlineLevel="0" collapsed="false">
      <c r="A5" s="2" t="s">
        <v>427</v>
      </c>
      <c r="B5" s="2" t="s">
        <v>267</v>
      </c>
      <c r="C5" s="2"/>
      <c r="D5" s="2"/>
      <c r="E5" s="2" t="s">
        <v>268</v>
      </c>
      <c r="F5" s="2"/>
      <c r="G5" s="2"/>
      <c r="H5" s="2" t="s">
        <v>134</v>
      </c>
      <c r="I5" s="2"/>
      <c r="J5" s="2"/>
    </row>
    <row r="6" customFormat="false" ht="13.8" hidden="false" customHeight="false" outlineLevel="0" collapsed="false">
      <c r="A6" s="2"/>
      <c r="B6" s="3" t="s">
        <v>130</v>
      </c>
      <c r="C6" s="3" t="s">
        <v>256</v>
      </c>
      <c r="D6" s="3" t="s">
        <v>134</v>
      </c>
      <c r="E6" s="3" t="s">
        <v>130</v>
      </c>
      <c r="F6" s="3" t="s">
        <v>256</v>
      </c>
      <c r="G6" s="3" t="s">
        <v>134</v>
      </c>
      <c r="H6" s="3" t="s">
        <v>130</v>
      </c>
      <c r="I6" s="3" t="s">
        <v>256</v>
      </c>
      <c r="J6" s="3" t="s">
        <v>134</v>
      </c>
    </row>
    <row r="7" customFormat="false" ht="13.8" hidden="false" customHeight="false" outlineLevel="0" collapsed="false">
      <c r="A7" s="3" t="s">
        <v>428</v>
      </c>
      <c r="B7" s="3" t="n">
        <v>605477</v>
      </c>
      <c r="C7" s="3" t="n">
        <v>572265</v>
      </c>
      <c r="D7" s="3" t="n">
        <f aca="false">SUM(B7:C7)</f>
        <v>1177742</v>
      </c>
      <c r="E7" s="3" t="n">
        <v>510247</v>
      </c>
      <c r="F7" s="3" t="n">
        <v>484496</v>
      </c>
      <c r="G7" s="3" t="n">
        <f aca="false">SUM(E7:F7)</f>
        <v>994743</v>
      </c>
      <c r="H7" s="3" t="n">
        <f aca="false">SUM(B7,E7)</f>
        <v>1115724</v>
      </c>
      <c r="I7" s="3" t="n">
        <f aca="false">SUM(C7,F7)</f>
        <v>1056761</v>
      </c>
      <c r="J7" s="3" t="n">
        <f aca="false">SUM(D7,G7)</f>
        <v>2172485</v>
      </c>
    </row>
    <row r="8" customFormat="false" ht="13.8" hidden="false" customHeight="false" outlineLevel="0" collapsed="false">
      <c r="A8" s="3" t="n">
        <v>0</v>
      </c>
      <c r="B8" s="3" t="n">
        <v>111612</v>
      </c>
      <c r="C8" s="3" t="n">
        <v>104582</v>
      </c>
      <c r="D8" s="3" t="n">
        <f aca="false">SUM(B8:C8)</f>
        <v>216194</v>
      </c>
      <c r="E8" s="3" t="n">
        <v>95642</v>
      </c>
      <c r="F8" s="3" t="n">
        <v>90259</v>
      </c>
      <c r="G8" s="3" t="n">
        <f aca="false">SUM(E8:F8)</f>
        <v>185901</v>
      </c>
      <c r="H8" s="3" t="n">
        <f aca="false">SUM(B8,E8)</f>
        <v>207254</v>
      </c>
      <c r="I8" s="3" t="n">
        <f aca="false">SUM(C8,F8)</f>
        <v>194841</v>
      </c>
      <c r="J8" s="3" t="n">
        <f aca="false">SUM(D8,G8)</f>
        <v>402095</v>
      </c>
      <c r="K8" s="0" t="str">
        <f aca="false">IF(ISNUMBER(J8),IF(J8=SUM(G8,D8),"p","f"),"-")</f>
        <v>p</v>
      </c>
    </row>
    <row r="9" customFormat="false" ht="13.8" hidden="false" customHeight="false" outlineLevel="0" collapsed="false">
      <c r="A9" s="3" t="n">
        <v>1</v>
      </c>
      <c r="B9" s="3" t="n">
        <v>115577</v>
      </c>
      <c r="C9" s="3" t="n">
        <v>109066</v>
      </c>
      <c r="D9" s="3" t="n">
        <f aca="false">SUM(B9:C9)</f>
        <v>224643</v>
      </c>
      <c r="E9" s="3" t="n">
        <v>98338</v>
      </c>
      <c r="F9" s="3" t="n">
        <v>92818</v>
      </c>
      <c r="G9" s="3" t="n">
        <f aca="false">SUM(E9:F9)</f>
        <v>191156</v>
      </c>
      <c r="H9" s="3" t="n">
        <f aca="false">SUM(B9,E9)</f>
        <v>213915</v>
      </c>
      <c r="I9" s="3" t="n">
        <f aca="false">SUM(C9,F9)</f>
        <v>201884</v>
      </c>
      <c r="J9" s="3" t="n">
        <f aca="false">SUM(D9,G9)</f>
        <v>415799</v>
      </c>
      <c r="K9" s="0" t="str">
        <f aca="false">IF(ISNUMBER(J9),IF(J9=SUM(G9,D9),"p","f"),"-")</f>
        <v>p</v>
      </c>
    </row>
    <row r="10" customFormat="false" ht="13.8" hidden="false" customHeight="false" outlineLevel="0" collapsed="false">
      <c r="A10" s="3" t="n">
        <v>2</v>
      </c>
      <c r="B10" s="3" t="n">
        <v>118727</v>
      </c>
      <c r="C10" s="3" t="n">
        <v>112088</v>
      </c>
      <c r="D10" s="3" t="n">
        <f aca="false">SUM(B10:C10)</f>
        <v>230815</v>
      </c>
      <c r="E10" s="3" t="n">
        <v>99759</v>
      </c>
      <c r="F10" s="3" t="n">
        <v>94390</v>
      </c>
      <c r="G10" s="3" t="n">
        <f aca="false">SUM(E10:F10)</f>
        <v>194149</v>
      </c>
      <c r="H10" s="3" t="n">
        <f aca="false">SUM(B10,E10)</f>
        <v>218486</v>
      </c>
      <c r="I10" s="3" t="n">
        <f aca="false">SUM(C10,F10)</f>
        <v>206478</v>
      </c>
      <c r="J10" s="3" t="n">
        <f aca="false">SUM(D10,G10)</f>
        <v>424964</v>
      </c>
      <c r="K10" s="0" t="str">
        <f aca="false">IF(ISNUMBER(J10),IF(J10=SUM(G10,D10),"p","f"),"-")</f>
        <v>p</v>
      </c>
    </row>
    <row r="11" customFormat="false" ht="13.8" hidden="false" customHeight="false" outlineLevel="0" collapsed="false">
      <c r="A11" s="3" t="n">
        <v>3</v>
      </c>
      <c r="B11" s="3" t="n">
        <v>125768</v>
      </c>
      <c r="C11" s="3" t="n">
        <v>119319</v>
      </c>
      <c r="D11" s="3" t="n">
        <f aca="false">SUM(B11:C11)</f>
        <v>245087</v>
      </c>
      <c r="E11" s="3" t="n">
        <v>104832</v>
      </c>
      <c r="F11" s="3" t="n">
        <v>100231</v>
      </c>
      <c r="G11" s="3" t="n">
        <f aca="false">SUM(E11:F11)</f>
        <v>205063</v>
      </c>
      <c r="H11" s="3" t="n">
        <f aca="false">SUM(B11,E11)</f>
        <v>230600</v>
      </c>
      <c r="I11" s="3" t="n">
        <f aca="false">SUM(C11,F11)</f>
        <v>219550</v>
      </c>
      <c r="J11" s="3" t="n">
        <f aca="false">SUM(D11,G11)</f>
        <v>450150</v>
      </c>
      <c r="K11" s="0" t="str">
        <f aca="false">IF(ISNUMBER(J11),IF(J11=SUM(G11,D11),"p","f"),"-")</f>
        <v>p</v>
      </c>
    </row>
    <row r="12" customFormat="false" ht="13.8" hidden="false" customHeight="false" outlineLevel="0" collapsed="false">
      <c r="A12" s="3" t="n">
        <v>4</v>
      </c>
      <c r="B12" s="3" t="n">
        <v>133793</v>
      </c>
      <c r="C12" s="3" t="n">
        <v>127210</v>
      </c>
      <c r="D12" s="3" t="n">
        <f aca="false">SUM(B12:C12)</f>
        <v>261003</v>
      </c>
      <c r="E12" s="3" t="n">
        <v>111676</v>
      </c>
      <c r="F12" s="3" t="n">
        <v>106798</v>
      </c>
      <c r="G12" s="3" t="n">
        <f aca="false">SUM(E12:F12)</f>
        <v>218474</v>
      </c>
      <c r="H12" s="3" t="n">
        <f aca="false">SUM(B12,E12)</f>
        <v>245469</v>
      </c>
      <c r="I12" s="3" t="n">
        <f aca="false">SUM(C12,F12)</f>
        <v>234008</v>
      </c>
      <c r="J12" s="3" t="n">
        <f aca="false">SUM(D12,G12)</f>
        <v>479477</v>
      </c>
      <c r="K12" s="0" t="str">
        <f aca="false">IF(ISNUMBER(J12),IF(J12=SUM(G12,D12),"p","f"),"-")</f>
        <v>p</v>
      </c>
    </row>
    <row r="13" customFormat="false" ht="13.8" hidden="false" customHeight="false" outlineLevel="0" collapsed="false">
      <c r="A13" s="3" t="s">
        <v>136</v>
      </c>
      <c r="B13" s="3" t="n">
        <v>759749</v>
      </c>
      <c r="C13" s="3" t="n">
        <v>719981</v>
      </c>
      <c r="D13" s="3" t="n">
        <f aca="false">SUM(B13:C13)</f>
        <v>1479730</v>
      </c>
      <c r="E13" s="3" t="n">
        <v>604465</v>
      </c>
      <c r="F13" s="3" t="n">
        <v>575477</v>
      </c>
      <c r="G13" s="3" t="n">
        <f aca="false">SUM(E13:F13)</f>
        <v>1179942</v>
      </c>
      <c r="H13" s="3" t="n">
        <f aca="false">SUM(B13,E13)</f>
        <v>1364214</v>
      </c>
      <c r="I13" s="3" t="n">
        <f aca="false">SUM(C13,F13)</f>
        <v>1295458</v>
      </c>
      <c r="J13" s="3" t="n">
        <f aca="false">SUM(D13,G13)</f>
        <v>2659672</v>
      </c>
      <c r="K13" s="0" t="str">
        <f aca="false">IF(ISNUMBER(J13),IF(J13=SUM(G13,D13),"p","f"),"-")</f>
        <v>p</v>
      </c>
    </row>
    <row r="14" customFormat="false" ht="13.8" hidden="false" customHeight="false" outlineLevel="0" collapsed="false">
      <c r="A14" s="3" t="n">
        <v>5</v>
      </c>
      <c r="B14" s="3" t="n">
        <v>138169</v>
      </c>
      <c r="C14" s="3" t="n">
        <v>131177</v>
      </c>
      <c r="D14" s="3" t="n">
        <f aca="false">SUM(B14:C14)</f>
        <v>269346</v>
      </c>
      <c r="E14" s="3" t="n">
        <v>115639</v>
      </c>
      <c r="F14" s="3" t="n">
        <v>110452</v>
      </c>
      <c r="G14" s="3" t="n">
        <f aca="false">SUM(E14:F14)</f>
        <v>226091</v>
      </c>
      <c r="H14" s="3" t="n">
        <f aca="false">SUM(B14,E14)</f>
        <v>253808</v>
      </c>
      <c r="I14" s="3" t="n">
        <f aca="false">SUM(C14,F14)</f>
        <v>241629</v>
      </c>
      <c r="J14" s="3" t="n">
        <f aca="false">SUM(D14,G14)</f>
        <v>495437</v>
      </c>
      <c r="K14" s="0" t="str">
        <f aca="false">IF(ISNUMBER(J14),IF(J14=SUM(G14,D14),"p","f"),"-")</f>
        <v>p</v>
      </c>
    </row>
    <row r="15" customFormat="false" ht="13.8" hidden="false" customHeight="false" outlineLevel="0" collapsed="false">
      <c r="A15" s="3" t="n">
        <v>6</v>
      </c>
      <c r="B15" s="3" t="n">
        <v>145983</v>
      </c>
      <c r="C15" s="3" t="n">
        <v>138538</v>
      </c>
      <c r="D15" s="3" t="n">
        <f aca="false">SUM(B15:C15)</f>
        <v>284521</v>
      </c>
      <c r="E15" s="3" t="n">
        <v>120996</v>
      </c>
      <c r="F15" s="3" t="n">
        <v>115420</v>
      </c>
      <c r="G15" s="3" t="n">
        <f aca="false">SUM(E15:F15)</f>
        <v>236416</v>
      </c>
      <c r="H15" s="3" t="n">
        <f aca="false">SUM(B15,E15)</f>
        <v>266979</v>
      </c>
      <c r="I15" s="3" t="n">
        <f aca="false">SUM(C15,F15)</f>
        <v>253958</v>
      </c>
      <c r="J15" s="3" t="n">
        <f aca="false">SUM(D15,G15)</f>
        <v>520937</v>
      </c>
      <c r="K15" s="0" t="str">
        <f aca="false">IF(ISNUMBER(J15),IF(J15=SUM(G15,D15),"p","f"),"-")</f>
        <v>p</v>
      </c>
    </row>
    <row r="16" customFormat="false" ht="13.8" hidden="false" customHeight="false" outlineLevel="0" collapsed="false">
      <c r="A16" s="3" t="n">
        <v>7</v>
      </c>
      <c r="B16" s="3" t="n">
        <v>152580</v>
      </c>
      <c r="C16" s="3" t="n">
        <v>144554</v>
      </c>
      <c r="D16" s="3" t="n">
        <f aca="false">SUM(B16:C16)</f>
        <v>297134</v>
      </c>
      <c r="E16" s="3" t="n">
        <v>122405</v>
      </c>
      <c r="F16" s="3" t="n">
        <v>116475</v>
      </c>
      <c r="G16" s="3" t="n">
        <f aca="false">SUM(E16:F16)</f>
        <v>238880</v>
      </c>
      <c r="H16" s="3" t="n">
        <f aca="false">SUM(B16,E16)</f>
        <v>274985</v>
      </c>
      <c r="I16" s="3" t="n">
        <f aca="false">SUM(C16,F16)</f>
        <v>261029</v>
      </c>
      <c r="J16" s="3" t="n">
        <f aca="false">SUM(D16,G16)</f>
        <v>536014</v>
      </c>
      <c r="K16" s="0" t="str">
        <f aca="false">IF(ISNUMBER(J16),IF(J16=SUM(G16,D16),"p","f"),"-")</f>
        <v>p</v>
      </c>
    </row>
    <row r="17" customFormat="false" ht="13.8" hidden="false" customHeight="false" outlineLevel="0" collapsed="false">
      <c r="A17" s="3" t="n">
        <v>8</v>
      </c>
      <c r="B17" s="3" t="n">
        <v>157648</v>
      </c>
      <c r="C17" s="3" t="n">
        <v>148846</v>
      </c>
      <c r="D17" s="3" t="n">
        <f aca="false">SUM(B17:C17)</f>
        <v>306494</v>
      </c>
      <c r="E17" s="3" t="n">
        <v>121567</v>
      </c>
      <c r="F17" s="3" t="n">
        <v>115604</v>
      </c>
      <c r="G17" s="3" t="n">
        <f aca="false">SUM(E17:F17)</f>
        <v>237171</v>
      </c>
      <c r="H17" s="3" t="n">
        <f aca="false">SUM(B17,E17)</f>
        <v>279215</v>
      </c>
      <c r="I17" s="3" t="n">
        <f aca="false">SUM(C17,F17)</f>
        <v>264450</v>
      </c>
      <c r="J17" s="3" t="n">
        <f aca="false">SUM(D17,G17)</f>
        <v>543665</v>
      </c>
      <c r="K17" s="0" t="str">
        <f aca="false">IF(ISNUMBER(J17),IF(J17=SUM(G17,D17),"p","f"),"-")</f>
        <v>p</v>
      </c>
    </row>
    <row r="18" customFormat="false" ht="13.8" hidden="false" customHeight="false" outlineLevel="0" collapsed="false">
      <c r="A18" s="3" t="n">
        <v>9</v>
      </c>
      <c r="B18" s="3" t="n">
        <v>165369</v>
      </c>
      <c r="C18" s="3" t="n">
        <v>156866</v>
      </c>
      <c r="D18" s="3" t="n">
        <f aca="false">SUM(B18:C18)</f>
        <v>322235</v>
      </c>
      <c r="E18" s="3" t="n">
        <v>123858</v>
      </c>
      <c r="F18" s="3" t="n">
        <v>117526</v>
      </c>
      <c r="G18" s="3" t="n">
        <f aca="false">SUM(E18:F18)</f>
        <v>241384</v>
      </c>
      <c r="H18" s="3" t="n">
        <f aca="false">SUM(B18,E18)</f>
        <v>289227</v>
      </c>
      <c r="I18" s="3" t="n">
        <f aca="false">SUM(C18,F18)</f>
        <v>274392</v>
      </c>
      <c r="J18" s="3" t="n">
        <f aca="false">SUM(D18,G18)</f>
        <v>563619</v>
      </c>
      <c r="K18" s="0" t="str">
        <f aca="false">IF(ISNUMBER(J18),IF(J18=SUM(G18,D18),"p","f"),"-")</f>
        <v>p</v>
      </c>
    </row>
    <row r="19" customFormat="false" ht="13.8" hidden="false" customHeight="false" outlineLevel="0" collapsed="false">
      <c r="A19" s="3" t="s">
        <v>137</v>
      </c>
      <c r="B19" s="3" t="n">
        <v>969384</v>
      </c>
      <c r="C19" s="3" t="n">
        <v>926579</v>
      </c>
      <c r="D19" s="3" t="n">
        <f aca="false">SUM(B19:C19)</f>
        <v>1895963</v>
      </c>
      <c r="E19" s="3" t="n">
        <v>658387</v>
      </c>
      <c r="F19" s="3" t="n">
        <v>630194</v>
      </c>
      <c r="G19" s="3" t="n">
        <f aca="false">SUM(E19:F19)</f>
        <v>1288581</v>
      </c>
      <c r="H19" s="3" t="n">
        <f aca="false">SUM(B19,E19)</f>
        <v>1627771</v>
      </c>
      <c r="I19" s="3" t="n">
        <f aca="false">SUM(C19,F19)</f>
        <v>1556773</v>
      </c>
      <c r="J19" s="3" t="n">
        <f aca="false">SUM(D19,G19)</f>
        <v>3184544</v>
      </c>
      <c r="K19" s="0" t="str">
        <f aca="false">IF(ISNUMBER(J19),IF(J19=SUM(G19,D19),"p","f"),"-")</f>
        <v>p</v>
      </c>
    </row>
    <row r="20" customFormat="false" ht="13.8" hidden="false" customHeight="false" outlineLevel="0" collapsed="false">
      <c r="A20" s="3" t="s">
        <v>138</v>
      </c>
      <c r="B20" s="3" t="n">
        <v>1060540</v>
      </c>
      <c r="C20" s="3" t="n">
        <v>1029787</v>
      </c>
      <c r="D20" s="3" t="n">
        <f aca="false">SUM(B20:C20)</f>
        <v>2090327</v>
      </c>
      <c r="E20" s="3" t="n">
        <v>631911</v>
      </c>
      <c r="F20" s="3" t="n">
        <v>595707</v>
      </c>
      <c r="G20" s="3" t="n">
        <f aca="false">SUM(E20:F20)</f>
        <v>1227618</v>
      </c>
      <c r="H20" s="3" t="n">
        <f aca="false">SUM(B20,E20)</f>
        <v>1692451</v>
      </c>
      <c r="I20" s="3" t="n">
        <f aca="false">SUM(C20,F20)</f>
        <v>1625494</v>
      </c>
      <c r="J20" s="3" t="n">
        <f aca="false">SUM(D20,G20)</f>
        <v>3317945</v>
      </c>
      <c r="K20" s="0" t="str">
        <f aca="false">IF(ISNUMBER(J20),IF(J20=SUM(G20,D20),"p","f"),"-")</f>
        <v>p</v>
      </c>
    </row>
    <row r="21" customFormat="false" ht="13.8" hidden="false" customHeight="false" outlineLevel="0" collapsed="false">
      <c r="A21" s="3" t="s">
        <v>139</v>
      </c>
      <c r="B21" s="3" t="n">
        <v>975183</v>
      </c>
      <c r="C21" s="3" t="n">
        <v>967023</v>
      </c>
      <c r="D21" s="3" t="n">
        <f aca="false">SUM(B21:C21)</f>
        <v>1942206</v>
      </c>
      <c r="E21" s="3" t="n">
        <v>592101</v>
      </c>
      <c r="F21" s="3" t="n">
        <v>543669</v>
      </c>
      <c r="G21" s="3" t="n">
        <f aca="false">SUM(E21:F21)</f>
        <v>1135770</v>
      </c>
      <c r="H21" s="3" t="n">
        <f aca="false">SUM(B21,E21)</f>
        <v>1567284</v>
      </c>
      <c r="I21" s="3" t="n">
        <f aca="false">SUM(C21,F21)</f>
        <v>1510692</v>
      </c>
      <c r="J21" s="3" t="n">
        <f aca="false">SUM(D21,G21)</f>
        <v>3077976</v>
      </c>
      <c r="K21" s="0" t="str">
        <f aca="false">IF(ISNUMBER(J21),IF(J21=SUM(G21,D21),"p","f"),"-")</f>
        <v>p</v>
      </c>
    </row>
    <row r="22" customFormat="false" ht="13.8" hidden="false" customHeight="false" outlineLevel="0" collapsed="false">
      <c r="A22" s="3" t="s">
        <v>140</v>
      </c>
      <c r="B22" s="3" t="n">
        <v>795422</v>
      </c>
      <c r="C22" s="3" t="n">
        <v>795847</v>
      </c>
      <c r="D22" s="3" t="n">
        <f aca="false">SUM(B22:C22)</f>
        <v>1591269</v>
      </c>
      <c r="E22" s="3" t="n">
        <v>539946</v>
      </c>
      <c r="F22" s="3" t="n">
        <v>487949</v>
      </c>
      <c r="G22" s="3" t="n">
        <f aca="false">SUM(E22:F22)</f>
        <v>1027895</v>
      </c>
      <c r="H22" s="3" t="n">
        <f aca="false">SUM(B22,E22)</f>
        <v>1335368</v>
      </c>
      <c r="I22" s="3" t="n">
        <f aca="false">SUM(C22,F22)</f>
        <v>1283796</v>
      </c>
      <c r="J22" s="3" t="n">
        <f aca="false">SUM(D22,G22)</f>
        <v>2619164</v>
      </c>
      <c r="K22" s="0" t="str">
        <f aca="false">IF(ISNUMBER(J22),IF(J22=SUM(G22,D22),"p","f"),"-")</f>
        <v>p</v>
      </c>
    </row>
    <row r="23" customFormat="false" ht="13.8" hidden="false" customHeight="false" outlineLevel="0" collapsed="false">
      <c r="A23" s="3" t="s">
        <v>141</v>
      </c>
      <c r="B23" s="3" t="n">
        <v>732005</v>
      </c>
      <c r="C23" s="3" t="n">
        <v>759239</v>
      </c>
      <c r="D23" s="3" t="n">
        <f aca="false">SUM(B23:C23)</f>
        <v>1491244</v>
      </c>
      <c r="E23" s="3" t="n">
        <v>517011</v>
      </c>
      <c r="F23" s="3" t="n">
        <v>451377</v>
      </c>
      <c r="G23" s="3" t="n">
        <f aca="false">SUM(E23:F23)</f>
        <v>968388</v>
      </c>
      <c r="H23" s="3" t="n">
        <f aca="false">SUM(B23,E23)</f>
        <v>1249016</v>
      </c>
      <c r="I23" s="3" t="n">
        <f aca="false">SUM(C23,F23)</f>
        <v>1210616</v>
      </c>
      <c r="J23" s="3" t="n">
        <f aca="false">SUM(D23,G23)</f>
        <v>2459632</v>
      </c>
      <c r="K23" s="0" t="str">
        <f aca="false">IF(ISNUMBER(J23),IF(J23=SUM(G23,D23),"p","f"),"-")</f>
        <v>p</v>
      </c>
      <c r="Q23" s="1"/>
    </row>
    <row r="24" customFormat="false" ht="13.8" hidden="false" customHeight="false" outlineLevel="0" collapsed="false">
      <c r="A24" s="3" t="s">
        <v>142</v>
      </c>
      <c r="B24" s="3" t="n">
        <v>870054</v>
      </c>
      <c r="C24" s="3" t="n">
        <v>926963</v>
      </c>
      <c r="D24" s="3" t="n">
        <f aca="false">SUM(B24:C24)</f>
        <v>1797017</v>
      </c>
      <c r="E24" s="3" t="n">
        <v>567599</v>
      </c>
      <c r="F24" s="3" t="n">
        <v>490244</v>
      </c>
      <c r="G24" s="3" t="n">
        <f aca="false">SUM(E24:F24)</f>
        <v>1057843</v>
      </c>
      <c r="H24" s="3" t="n">
        <f aca="false">SUM(B24,E24)</f>
        <v>1437653</v>
      </c>
      <c r="I24" s="3" t="n">
        <f aca="false">SUM(C24,F24)</f>
        <v>1417207</v>
      </c>
      <c r="J24" s="3" t="n">
        <f aca="false">SUM(D24,G24)</f>
        <v>2854860</v>
      </c>
      <c r="K24" s="0" t="str">
        <f aca="false">IF(ISNUMBER(J24),IF(J24=SUM(G24,D24),"p","f"),"-")</f>
        <v>p</v>
      </c>
      <c r="Q24" s="1"/>
    </row>
    <row r="25" customFormat="false" ht="13.8" hidden="false" customHeight="false" outlineLevel="0" collapsed="false">
      <c r="A25" s="3" t="s">
        <v>143</v>
      </c>
      <c r="B25" s="3" t="n">
        <v>1045926</v>
      </c>
      <c r="C25" s="3" t="n">
        <v>1133897</v>
      </c>
      <c r="D25" s="3" t="n">
        <f aca="false">SUM(B25:C25)</f>
        <v>2179823</v>
      </c>
      <c r="E25" s="3" t="n">
        <v>577908</v>
      </c>
      <c r="F25" s="3" t="n">
        <v>494170</v>
      </c>
      <c r="G25" s="3" t="n">
        <f aca="false">SUM(E25:F25)</f>
        <v>1072078</v>
      </c>
      <c r="H25" s="3" t="n">
        <f aca="false">SUM(B25,E25)</f>
        <v>1623834</v>
      </c>
      <c r="I25" s="3" t="n">
        <f aca="false">SUM(C25,F25)</f>
        <v>1628067</v>
      </c>
      <c r="J25" s="3" t="n">
        <f aca="false">SUM(D25,G25)</f>
        <v>3251901</v>
      </c>
      <c r="K25" s="0" t="str">
        <f aca="false">IF(ISNUMBER(J25),IF(J25=SUM(G25,D25),"p","f"),"-")</f>
        <v>p</v>
      </c>
      <c r="Q25" s="1"/>
    </row>
    <row r="26" customFormat="false" ht="13.8" hidden="false" customHeight="false" outlineLevel="0" collapsed="false">
      <c r="A26" s="3" t="s">
        <v>144</v>
      </c>
      <c r="B26" s="3" t="n">
        <v>977900</v>
      </c>
      <c r="C26" s="3" t="n">
        <v>1071617</v>
      </c>
      <c r="D26" s="3" t="n">
        <f aca="false">SUM(B26:C26)</f>
        <v>2049517</v>
      </c>
      <c r="E26" s="3" t="n">
        <v>494278</v>
      </c>
      <c r="F26" s="3" t="n">
        <v>445188</v>
      </c>
      <c r="G26" s="3" t="n">
        <f aca="false">SUM(E26:F26)</f>
        <v>939466</v>
      </c>
      <c r="H26" s="3" t="n">
        <f aca="false">SUM(B26,E26)</f>
        <v>1472178</v>
      </c>
      <c r="I26" s="3" t="n">
        <f aca="false">SUM(C26,F26)</f>
        <v>1516805</v>
      </c>
      <c r="J26" s="3" t="n">
        <f aca="false">SUM(D26,G26)</f>
        <v>2988983</v>
      </c>
      <c r="K26" s="0" t="str">
        <f aca="false">IF(ISNUMBER(J26),IF(J26=SUM(G26,D26),"p","f"),"-")</f>
        <v>p</v>
      </c>
      <c r="Q26" s="1"/>
    </row>
    <row r="27" customFormat="false" ht="13.8" hidden="false" customHeight="false" outlineLevel="0" collapsed="false">
      <c r="A27" s="3" t="s">
        <v>145</v>
      </c>
      <c r="B27" s="3" t="n">
        <v>673311</v>
      </c>
      <c r="C27" s="3" t="n">
        <v>745519</v>
      </c>
      <c r="D27" s="3" t="n">
        <f aca="false">SUM(B27:C27)</f>
        <v>1418830</v>
      </c>
      <c r="E27" s="3" t="n">
        <v>331446</v>
      </c>
      <c r="F27" s="3" t="n">
        <v>331075</v>
      </c>
      <c r="G27" s="3" t="n">
        <f aca="false">SUM(E27:F27)</f>
        <v>662521</v>
      </c>
      <c r="H27" s="3" t="n">
        <f aca="false">SUM(B27,E27)</f>
        <v>1004757</v>
      </c>
      <c r="I27" s="3" t="n">
        <f aca="false">SUM(C27,F27)</f>
        <v>1076594</v>
      </c>
      <c r="J27" s="3" t="n">
        <f aca="false">SUM(D27,G27)</f>
        <v>2081351</v>
      </c>
      <c r="K27" s="0" t="str">
        <f aca="false">IF(ISNUMBER(J27),IF(J27=SUM(G27,D27),"p","f"),"-")</f>
        <v>p</v>
      </c>
      <c r="Q27" s="1"/>
    </row>
    <row r="28" customFormat="false" ht="13.8" hidden="false" customHeight="false" outlineLevel="0" collapsed="false">
      <c r="A28" s="3" t="s">
        <v>146</v>
      </c>
      <c r="B28" s="3" t="n">
        <v>507932</v>
      </c>
      <c r="C28" s="3" t="n">
        <v>596194</v>
      </c>
      <c r="D28" s="3" t="n">
        <f aca="false">SUM(B28:C28)</f>
        <v>1104126</v>
      </c>
      <c r="E28" s="3" t="n">
        <v>284246</v>
      </c>
      <c r="F28" s="3" t="n">
        <v>307041</v>
      </c>
      <c r="G28" s="3" t="n">
        <f aca="false">SUM(E28:F28)</f>
        <v>591287</v>
      </c>
      <c r="H28" s="3" t="n">
        <f aca="false">SUM(B28,E28)</f>
        <v>792178</v>
      </c>
      <c r="I28" s="3" t="n">
        <f aca="false">SUM(C28,F28)</f>
        <v>903235</v>
      </c>
      <c r="J28" s="3" t="n">
        <f aca="false">SUM(D28,G28)</f>
        <v>1695413</v>
      </c>
      <c r="K28" s="0" t="str">
        <f aca="false">IF(ISNUMBER(J28),IF(J28=SUM(G28,D28),"p","f"),"-")</f>
        <v>p</v>
      </c>
      <c r="Q28" s="1"/>
    </row>
    <row r="29" customFormat="false" ht="13.8" hidden="false" customHeight="false" outlineLevel="0" collapsed="false">
      <c r="A29" s="3" t="s">
        <v>147</v>
      </c>
      <c r="B29" s="3" t="n">
        <v>482145</v>
      </c>
      <c r="C29" s="3" t="n">
        <v>607362</v>
      </c>
      <c r="D29" s="3" t="n">
        <f aca="false">SUM(B29:C29)</f>
        <v>1089507</v>
      </c>
      <c r="E29" s="3" t="n">
        <v>303096</v>
      </c>
      <c r="F29" s="3" t="n">
        <v>352151</v>
      </c>
      <c r="G29" s="3" t="n">
        <f aca="false">SUM(E29:F29)</f>
        <v>655247</v>
      </c>
      <c r="H29" s="3" t="n">
        <f aca="false">SUM(B29,E29)</f>
        <v>785241</v>
      </c>
      <c r="I29" s="3" t="n">
        <f aca="false">SUM(C29,F29)</f>
        <v>959513</v>
      </c>
      <c r="J29" s="3" t="n">
        <f aca="false">SUM(D29,G29)</f>
        <v>1744754</v>
      </c>
      <c r="K29" s="0" t="str">
        <f aca="false">IF(ISNUMBER(J29),IF(J29=SUM(G29,D29),"p","f"),"-")</f>
        <v>p</v>
      </c>
      <c r="Q29" s="1"/>
    </row>
    <row r="30" customFormat="false" ht="13.8" hidden="false" customHeight="false" outlineLevel="0" collapsed="false">
      <c r="A30" s="3" t="s">
        <v>429</v>
      </c>
      <c r="B30" s="3" t="n">
        <v>709546</v>
      </c>
      <c r="C30" s="3" t="n">
        <v>1045167</v>
      </c>
      <c r="D30" s="3" t="n">
        <f aca="false">SUM(B30:C30)</f>
        <v>1754713</v>
      </c>
      <c r="E30" s="3" t="n">
        <v>508639</v>
      </c>
      <c r="F30" s="3" t="n">
        <v>721440</v>
      </c>
      <c r="G30" s="3" t="n">
        <f aca="false">SUM(E30:F30)</f>
        <v>1230079</v>
      </c>
      <c r="H30" s="3" t="n">
        <f aca="false">SUM(B30,E30)</f>
        <v>1218185</v>
      </c>
      <c r="I30" s="3" t="n">
        <f aca="false">SUM(C30,F30)</f>
        <v>1766607</v>
      </c>
      <c r="J30" s="3" t="n">
        <f aca="false">SUM(D30,G30)</f>
        <v>2984792</v>
      </c>
      <c r="K30" s="0" t="str">
        <f aca="false">IF(ISNUMBER(J30),IF(J30=SUM(G30,D30),"p","f"),"-")</f>
        <v>p</v>
      </c>
      <c r="Q30" s="1"/>
    </row>
    <row r="31" customFormat="false" ht="13.8" hidden="false" customHeight="false" outlineLevel="0" collapsed="false">
      <c r="A31" s="3" t="s">
        <v>430</v>
      </c>
      <c r="B31" s="3" t="n">
        <v>271516</v>
      </c>
      <c r="C31" s="3" t="n">
        <v>597699</v>
      </c>
      <c r="D31" s="3" t="n">
        <f aca="false">SUM(B31:C31)</f>
        <v>869215</v>
      </c>
      <c r="E31" s="3" t="n">
        <v>244564</v>
      </c>
      <c r="F31" s="3" t="n">
        <v>458894</v>
      </c>
      <c r="G31" s="3" t="n">
        <f aca="false">SUM(E31:F31)</f>
        <v>703458</v>
      </c>
      <c r="H31" s="3" t="n">
        <f aca="false">SUM(B31,E31)</f>
        <v>516080</v>
      </c>
      <c r="I31" s="3" t="n">
        <f aca="false">SUM(C31,F31)</f>
        <v>1056593</v>
      </c>
      <c r="J31" s="3" t="n">
        <f aca="false">SUM(D31,G31)</f>
        <v>1572673</v>
      </c>
      <c r="K31" s="0" t="str">
        <f aca="false">IF(ISNUMBER(J31),IF(J31=SUM(G31,D31),"p","f"),"-")</f>
        <v>p</v>
      </c>
      <c r="Q31" s="1"/>
    </row>
    <row r="32" customFormat="false" ht="13.8" hidden="false" customHeight="false" outlineLevel="0" collapsed="false">
      <c r="A32" s="3" t="s">
        <v>134</v>
      </c>
      <c r="B32" s="3" t="n">
        <v>11436090</v>
      </c>
      <c r="C32" s="3" t="n">
        <v>12495139</v>
      </c>
      <c r="D32" s="3" t="n">
        <f aca="false">SUM(B32:C32)</f>
        <v>23931229</v>
      </c>
      <c r="E32" s="3" t="n">
        <v>7365844</v>
      </c>
      <c r="F32" s="3" t="n">
        <v>7369072</v>
      </c>
      <c r="G32" s="3" t="n">
        <f aca="false">SUM(E32:F32)</f>
        <v>14734916</v>
      </c>
      <c r="H32" s="3" t="n">
        <f aca="false">SUM(B32,E32)</f>
        <v>18801934</v>
      </c>
      <c r="I32" s="3" t="n">
        <f aca="false">SUM(C32,F32)</f>
        <v>19864211</v>
      </c>
      <c r="J32" s="3" t="n">
        <f aca="false">SUM(D32,G32)</f>
        <v>38666145</v>
      </c>
      <c r="K32" s="0" t="str">
        <f aca="false">IF(ISNUMBER(J32),IF(J32=SUM(G32,D32),"p","f"),"-")</f>
        <v>p</v>
      </c>
    </row>
    <row r="33" customFormat="false" ht="13.8" hidden="false" customHeight="false" outlineLevel="0" collapsed="false">
      <c r="B33" s="0" t="str">
        <f aca="false">IF(ISNUMBER(B7),IF(B7=SUM(B8:B12),"p","f"),"-")</f>
        <v>p</v>
      </c>
      <c r="C33" s="0" t="str">
        <f aca="false">IF(ISNUMBER(C7),IF(C7=SUM(C8:C12),"p","f"),"-")</f>
        <v>p</v>
      </c>
      <c r="D33" s="0" t="str">
        <f aca="false">IF(ISNUMBER(D7),IF(D7=SUM(D8:D12),"p","f"),"-")</f>
        <v>p</v>
      </c>
      <c r="E33" s="0" t="str">
        <f aca="false">IF(ISNUMBER(E7),IF(E7=SUM(E8:E12),"p","f"),"-")</f>
        <v>p</v>
      </c>
      <c r="F33" s="0" t="str">
        <f aca="false">IF(ISNUMBER(F7),IF(F7=SUM(F8:F12),"p","f"),"-")</f>
        <v>p</v>
      </c>
      <c r="G33" s="0" t="str">
        <f aca="false">IF(ISNUMBER(G7),IF(G7=SUM(G8:G12),"p","f"),"-")</f>
        <v>p</v>
      </c>
      <c r="H33" s="0" t="str">
        <f aca="false">IF(ISNUMBER(H7),IF(H7=SUM(H8:H12),"p","f"),"-")</f>
        <v>p</v>
      </c>
      <c r="I33" s="0" t="str">
        <f aca="false">IF(ISNUMBER(I7),IF(I7=SUM(I8:I12),"p","f"),"-")</f>
        <v>p</v>
      </c>
      <c r="J33" s="0" t="str">
        <f aca="false">IF(ISNUMBER(J7),IF(J7=SUM(J8:J12),"p","f"),"-")</f>
        <v>p</v>
      </c>
    </row>
    <row r="34" customFormat="false" ht="13.8" hidden="false" customHeight="false" outlineLevel="0" collapsed="false">
      <c r="A34" s="0" t="s">
        <v>431</v>
      </c>
      <c r="B34" s="0" t="str">
        <f aca="false">IF(ISNUMBER(B13),IF(B13=SUM(B14:B18),"p","f"),"-")</f>
        <v>p</v>
      </c>
      <c r="C34" s="0" t="str">
        <f aca="false">IF(ISNUMBER(C13),IF(C13=SUM(C14:C18),"p","f"),"-")</f>
        <v>p</v>
      </c>
      <c r="D34" s="0" t="str">
        <f aca="false">IF(ISNUMBER(D13),IF(D13=SUM(D14:D18),"p","f"),"-")</f>
        <v>p</v>
      </c>
      <c r="E34" s="0" t="str">
        <f aca="false">IF(ISNUMBER(E13),IF(E13=SUM(E14:E18),"p","f"),"-")</f>
        <v>p</v>
      </c>
      <c r="F34" s="0" t="str">
        <f aca="false">IF(ISNUMBER(F13),IF(F13=SUM(F14:F18),"p","f"),"-")</f>
        <v>p</v>
      </c>
      <c r="G34" s="0" t="str">
        <f aca="false">IF(ISNUMBER(G13),IF(G13=SUM(G14:G18),"p","f"),"-")</f>
        <v>p</v>
      </c>
      <c r="H34" s="0" t="str">
        <f aca="false">IF(ISNUMBER(H13),IF(H13=SUM(H14:H18),"p","f"),"-")</f>
        <v>p</v>
      </c>
      <c r="I34" s="0" t="str">
        <f aca="false">IF(ISNUMBER(I13),IF(I13=SUM(I14:I18),"p","f"),"-")</f>
        <v>p</v>
      </c>
      <c r="J34" s="0" t="str">
        <f aca="false">IF(ISNUMBER(J13),IF(J13=SUM(J14:J18),"p","f"),"-")</f>
        <v>p</v>
      </c>
    </row>
    <row r="35" customFormat="false" ht="13.8" hidden="false" customHeight="false" outlineLevel="0" collapsed="false">
      <c r="B35" s="0" t="str">
        <f aca="false">IF(ISNUMBER(B32),IF(B32=SUM(B14:B31,B8:B12),"p","f"),"-")</f>
        <v>p</v>
      </c>
      <c r="C35" s="0" t="str">
        <f aca="false">IF(ISNUMBER(C32),IF(C32=SUM(C14:C31,C8:C12),"p","f"),"-")</f>
        <v>p</v>
      </c>
      <c r="D35" s="0" t="str">
        <f aca="false">IF(ISNUMBER(D32),IF(D32=SUM(D14:D31,D8:D12),"p","f"),"-")</f>
        <v>p</v>
      </c>
      <c r="E35" s="0" t="str">
        <f aca="false">IF(ISNUMBER(E32),IF(E32=SUM(E14:E31,E8:E12),"p","f"),"-")</f>
        <v>p</v>
      </c>
      <c r="F35" s="0" t="str">
        <f aca="false">IF(ISNUMBER(F32),IF(F32=SUM(F14:F31,F8:F12),"p","f"),"-")</f>
        <v>p</v>
      </c>
      <c r="G35" s="0" t="str">
        <f aca="false">IF(ISNUMBER(G32),IF(G32=SUM(G14:G31,G8:G12),"p","f"),"-")</f>
        <v>p</v>
      </c>
      <c r="H35" s="0" t="str">
        <f aca="false">IF(ISNUMBER(H32),IF(H32=SUM(H14:H31,H8:H12),"p","f"),"-")</f>
        <v>p</v>
      </c>
      <c r="I35" s="0" t="str">
        <f aca="false">IF(ISNUMBER(I32),IF(I32=SUM(I14:I31,I8:I12),"p","f"),"-")</f>
        <v>p</v>
      </c>
      <c r="J35" s="0" t="str">
        <f aca="false">IF(ISNUMBER(J32),IF(J32=SUM(J14:J31,J8:J12),"p","f"),"-")</f>
        <v>p</v>
      </c>
    </row>
  </sheetData>
  <mergeCells count="4">
    <mergeCell ref="A5:A6"/>
    <mergeCell ref="B5:D5"/>
    <mergeCell ref="E5:G5"/>
    <mergeCell ref="H5:J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4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D12" activeCellId="0" sqref="B6:D12"/>
    </sheetView>
  </sheetViews>
  <sheetFormatPr defaultRowHeight="15" zeroHeight="false" outlineLevelRow="0" outlineLevelCol="0"/>
  <cols>
    <col collapsed="false" customWidth="true" hidden="false" outlineLevel="0" max="1025" min="1" style="0" width="11.57"/>
  </cols>
  <sheetData>
    <row r="1" customFormat="false" ht="15" hidden="false" customHeight="false" outlineLevel="0" collapsed="false">
      <c r="A1" s="0" t="s">
        <v>432</v>
      </c>
    </row>
    <row r="3" customFormat="false" ht="15" hidden="false" customHeight="false" outlineLevel="0" collapsed="false">
      <c r="A3" s="0" t="s">
        <v>426</v>
      </c>
    </row>
    <row r="5" customFormat="false" ht="31.35" hidden="false" customHeight="true" outlineLevel="0" collapsed="false">
      <c r="A5" s="3" t="s">
        <v>433</v>
      </c>
      <c r="B5" s="3" t="s">
        <v>130</v>
      </c>
      <c r="C5" s="3" t="s">
        <v>256</v>
      </c>
      <c r="D5" s="3" t="s">
        <v>134</v>
      </c>
    </row>
    <row r="6" customFormat="false" ht="13.8" hidden="false" customHeight="false" outlineLevel="0" collapsed="false">
      <c r="A6" s="3" t="s">
        <v>267</v>
      </c>
      <c r="B6" s="3" t="n">
        <v>11436090</v>
      </c>
      <c r="C6" s="3" t="n">
        <v>12495139</v>
      </c>
      <c r="D6" s="3" t="n">
        <f aca="false">SUM(B6:C6)</f>
        <v>23931229</v>
      </c>
      <c r="E6" s="0" t="str">
        <f aca="false">IF(ISNUMBER(D6),IF(D6=SUM(B6:C6),"p","f"),"-")</f>
        <v>p</v>
      </c>
    </row>
    <row r="7" customFormat="false" ht="13.8" hidden="false" customHeight="false" outlineLevel="0" collapsed="false">
      <c r="A7" s="3" t="s">
        <v>434</v>
      </c>
      <c r="B7" s="3" t="n">
        <v>2325612</v>
      </c>
      <c r="C7" s="3" t="n">
        <v>2478925</v>
      </c>
      <c r="D7" s="3" t="n">
        <f aca="false">SUM(B7:C7)</f>
        <v>4804537</v>
      </c>
      <c r="E7" s="0" t="str">
        <f aca="false">IF(ISNUMBER(D7),IF(D7=SUM(B7:C7),"p","f"),"-")</f>
        <v>p</v>
      </c>
    </row>
    <row r="8" customFormat="false" ht="13.8" hidden="false" customHeight="false" outlineLevel="0" collapsed="false">
      <c r="A8" s="3" t="s">
        <v>435</v>
      </c>
      <c r="B8" s="3" t="n">
        <v>2042943</v>
      </c>
      <c r="C8" s="3" t="n">
        <v>2194342</v>
      </c>
      <c r="D8" s="3" t="n">
        <f aca="false">SUM(B8:C8)</f>
        <v>4237285</v>
      </c>
      <c r="E8" s="0" t="str">
        <f aca="false">IF(ISNUMBER(D8),IF(D8=SUM(B8:C8),"p","f"),"-")</f>
        <v>p</v>
      </c>
    </row>
    <row r="9" customFormat="false" ht="13.8" hidden="false" customHeight="false" outlineLevel="0" collapsed="false">
      <c r="A9" s="3" t="s">
        <v>436</v>
      </c>
      <c r="B9" s="3" t="n">
        <v>1619024</v>
      </c>
      <c r="C9" s="3" t="n">
        <v>1743082</v>
      </c>
      <c r="D9" s="3" t="n">
        <f aca="false">SUM(B9:C9)</f>
        <v>3362106</v>
      </c>
      <c r="E9" s="0" t="str">
        <f aca="false">IF(ISNUMBER(D9),IF(D9=SUM(B9:C9),"p","f"),"-")</f>
        <v>p</v>
      </c>
    </row>
    <row r="10" customFormat="false" ht="13.8" hidden="false" customHeight="false" outlineLevel="0" collapsed="false">
      <c r="A10" s="3" t="s">
        <v>437</v>
      </c>
      <c r="B10" s="3" t="n">
        <v>5448511</v>
      </c>
      <c r="C10" s="3" t="n">
        <v>6078790</v>
      </c>
      <c r="D10" s="3" t="n">
        <f aca="false">SUM(B10:C10)</f>
        <v>11527301</v>
      </c>
      <c r="E10" s="0" t="str">
        <f aca="false">IF(ISNUMBER(D10),IF(D10=SUM(B10:C10),"p","f"),"-")</f>
        <v>p</v>
      </c>
    </row>
    <row r="11" customFormat="false" ht="13.8" hidden="false" customHeight="false" outlineLevel="0" collapsed="false">
      <c r="A11" s="3" t="s">
        <v>268</v>
      </c>
      <c r="B11" s="3" t="n">
        <v>7365844</v>
      </c>
      <c r="C11" s="3" t="n">
        <v>7369072</v>
      </c>
      <c r="D11" s="3" t="n">
        <f aca="false">SUM(B11:C11)</f>
        <v>14734916</v>
      </c>
      <c r="E11" s="0" t="str">
        <f aca="false">IF(ISNUMBER(D11),IF(D11=SUM(B11:C11),"p","f"),"-")</f>
        <v>p</v>
      </c>
    </row>
    <row r="12" customFormat="false" ht="13.8" hidden="false" customHeight="false" outlineLevel="0" collapsed="false">
      <c r="A12" s="3" t="s">
        <v>134</v>
      </c>
      <c r="B12" s="3" t="n">
        <v>18801934</v>
      </c>
      <c r="C12" s="3" t="n">
        <v>19864211</v>
      </c>
      <c r="D12" s="3" t="n">
        <f aca="false">SUM(B12:C12)</f>
        <v>38666145</v>
      </c>
      <c r="E12" s="0" t="str">
        <f aca="false">IF(ISNUMBER(D12),IF(D12=SUM(B12:C12),"p","f"),"-")</f>
        <v>p</v>
      </c>
    </row>
    <row r="13" customFormat="false" ht="15" hidden="false" customHeight="false" outlineLevel="0" collapsed="false">
      <c r="B13" s="0" t="str">
        <f aca="false">IF(ISNUMBER(B12),IF(B12=SUM(B11,B6),"p","f"),"-")</f>
        <v>p</v>
      </c>
      <c r="C13" s="0" t="str">
        <f aca="false">IF(ISNUMBER(C12),IF(C12=SUM(C11,C6),"p","f"),"-")</f>
        <v>p</v>
      </c>
      <c r="D13" s="0" t="str">
        <f aca="false">IF(ISNUMBER(D12),IF(D12=SUM(D11,D6),"p","f"),"-")</f>
        <v>p</v>
      </c>
    </row>
    <row r="14" customFormat="false" ht="15" hidden="false" customHeight="false" outlineLevel="0" collapsed="false">
      <c r="A14" s="0" t="s">
        <v>431</v>
      </c>
      <c r="B14" s="0" t="str">
        <f aca="false">IF(ISNUMBER(B6),IF(B6=SUM(B7:B10),"p","f"),"-")</f>
        <v>p</v>
      </c>
      <c r="C14" s="0" t="str">
        <f aca="false">IF(ISNUMBER(C6),IF(C6=SUM(C7:C10),"p","f"),"-")</f>
        <v>p</v>
      </c>
      <c r="D14" s="0" t="str">
        <f aca="false">IF(ISNUMBER(D6),IF(D6=SUM(D7:D10),"p","f"),"-")</f>
        <v>p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K57" activeCellId="1" sqref="B6:D12 K57"/>
    </sheetView>
  </sheetViews>
  <sheetFormatPr defaultRowHeight="15" zeroHeight="false" outlineLevelRow="0" outlineLevelCol="0"/>
  <cols>
    <col collapsed="false" customWidth="true" hidden="false" outlineLevel="0" max="1" min="1" style="0" width="5.7"/>
    <col collapsed="false" customWidth="true" hidden="false" outlineLevel="0" max="2" min="2" style="0" width="19.57"/>
    <col collapsed="false" customWidth="true" hidden="false" outlineLevel="0" max="3" min="3" style="0" width="16.14"/>
    <col collapsed="false" customWidth="true" hidden="false" outlineLevel="0" max="5" min="4" style="0" width="12.14"/>
    <col collapsed="false" customWidth="true" hidden="false" outlineLevel="0" max="7" min="6" style="0" width="8.57"/>
    <col collapsed="false" customWidth="true" hidden="false" outlineLevel="0" max="9" min="8" style="0" width="10.99"/>
    <col collapsed="false" customWidth="true" hidden="false" outlineLevel="0" max="11" min="10" style="0" width="9.42"/>
    <col collapsed="false" customWidth="true" hidden="false" outlineLevel="0" max="1025" min="12" style="0" width="11.57"/>
  </cols>
  <sheetData>
    <row r="1" customFormat="false" ht="15" hidden="false" customHeight="false" outlineLevel="0" collapsed="false">
      <c r="A1" s="1" t="s">
        <v>123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customFormat="false" ht="15" hidden="false" customHeight="false" outlineLevel="0" collapsed="false">
      <c r="A3" s="1" t="s">
        <v>58</v>
      </c>
      <c r="B3" s="1"/>
      <c r="C3" s="1"/>
      <c r="D3" s="1"/>
      <c r="E3" s="1"/>
      <c r="F3" s="1"/>
      <c r="G3" s="1"/>
      <c r="H3" s="1"/>
      <c r="I3" s="1"/>
      <c r="J3" s="1"/>
      <c r="K3" s="1"/>
    </row>
    <row r="5" customFormat="false" ht="47.1" hidden="false" customHeight="true" outlineLevel="0" collapsed="false">
      <c r="A5" s="2" t="s">
        <v>59</v>
      </c>
      <c r="B5" s="2" t="s">
        <v>2</v>
      </c>
      <c r="C5" s="2"/>
      <c r="D5" s="2" t="s">
        <v>124</v>
      </c>
      <c r="E5" s="2"/>
      <c r="F5" s="2" t="s">
        <v>125</v>
      </c>
      <c r="G5" s="2"/>
      <c r="H5" s="2" t="s">
        <v>126</v>
      </c>
      <c r="I5" s="2"/>
      <c r="J5" s="2" t="s">
        <v>127</v>
      </c>
      <c r="K5" s="2"/>
    </row>
    <row r="6" customFormat="false" ht="13.8" hidden="false" customHeight="false" outlineLevel="0" collapsed="false">
      <c r="A6" s="2"/>
      <c r="B6" s="2"/>
      <c r="C6" s="2"/>
      <c r="D6" s="3" t="s">
        <v>66</v>
      </c>
      <c r="E6" s="3" t="s">
        <v>68</v>
      </c>
      <c r="F6" s="3" t="s">
        <v>66</v>
      </c>
      <c r="G6" s="3" t="s">
        <v>68</v>
      </c>
      <c r="H6" s="3" t="s">
        <v>66</v>
      </c>
      <c r="I6" s="3" t="s">
        <v>68</v>
      </c>
      <c r="J6" s="3" t="s">
        <v>66</v>
      </c>
      <c r="K6" s="3" t="s">
        <v>68</v>
      </c>
    </row>
    <row r="7" customFormat="false" ht="13.8" hidden="false" customHeight="false" outlineLevel="0" collapsed="false">
      <c r="A7" s="3"/>
      <c r="B7" s="3"/>
      <c r="C7" s="3" t="s">
        <v>70</v>
      </c>
      <c r="D7" s="3" t="n">
        <v>1117</v>
      </c>
      <c r="E7" s="3" t="n">
        <v>2.89</v>
      </c>
      <c r="F7" s="3" t="n">
        <v>2461</v>
      </c>
      <c r="G7" s="3" t="n">
        <v>6.37</v>
      </c>
      <c r="H7" s="3" t="n">
        <v>1178</v>
      </c>
      <c r="I7" s="3" t="n">
        <v>3.05</v>
      </c>
      <c r="J7" s="3" t="n">
        <v>341</v>
      </c>
      <c r="K7" s="3" t="n">
        <v>0.88</v>
      </c>
    </row>
    <row r="8" customFormat="false" ht="13.8" hidden="false" customHeight="false" outlineLevel="0" collapsed="false">
      <c r="A8" s="2" t="s">
        <v>69</v>
      </c>
      <c r="B8" s="2"/>
      <c r="C8" s="3" t="s">
        <v>71</v>
      </c>
      <c r="D8" s="3" t="n">
        <v>1096</v>
      </c>
      <c r="E8" s="3" t="n">
        <v>2.83</v>
      </c>
      <c r="F8" s="3" t="n">
        <v>2229</v>
      </c>
      <c r="G8" s="3" t="n">
        <v>5.76</v>
      </c>
      <c r="H8" s="3" t="n">
        <v>1088</v>
      </c>
      <c r="I8" s="3" t="n">
        <v>2.81</v>
      </c>
      <c r="J8" s="3" t="n">
        <v>407</v>
      </c>
      <c r="K8" s="3" t="n">
        <v>1.05</v>
      </c>
    </row>
    <row r="9" customFormat="false" ht="13.8" hidden="false" customHeight="false" outlineLevel="0" collapsed="false">
      <c r="A9" s="3" t="s">
        <v>72</v>
      </c>
      <c r="B9" s="2" t="s">
        <v>8</v>
      </c>
      <c r="C9" s="2"/>
      <c r="D9" s="3" t="n">
        <v>187</v>
      </c>
      <c r="E9" s="3" t="n">
        <v>7.73</v>
      </c>
      <c r="F9" s="3" t="n">
        <v>274</v>
      </c>
      <c r="G9" s="3" t="n">
        <v>11.33</v>
      </c>
      <c r="H9" s="3" t="n">
        <v>534</v>
      </c>
      <c r="I9" s="3" t="n">
        <v>22.08</v>
      </c>
      <c r="J9" s="3" t="n">
        <v>185</v>
      </c>
      <c r="K9" s="3" t="n">
        <v>7.65</v>
      </c>
    </row>
    <row r="10" customFormat="false" ht="13.8" hidden="false" customHeight="false" outlineLevel="0" collapsed="false">
      <c r="A10" s="3" t="s">
        <v>73</v>
      </c>
      <c r="B10" s="2" t="s">
        <v>9</v>
      </c>
      <c r="C10" s="2"/>
      <c r="D10" s="3" t="n">
        <v>7</v>
      </c>
      <c r="E10" s="3" t="n">
        <v>2.27</v>
      </c>
      <c r="F10" s="3" t="n">
        <v>10</v>
      </c>
      <c r="G10" s="3" t="n">
        <v>3.24</v>
      </c>
      <c r="H10" s="3" t="n">
        <v>1</v>
      </c>
      <c r="I10" s="3" t="n">
        <v>0.32</v>
      </c>
      <c r="J10" s="3" t="s">
        <v>74</v>
      </c>
      <c r="K10" s="3" t="s">
        <v>74</v>
      </c>
    </row>
    <row r="11" customFormat="false" ht="13.8" hidden="false" customHeight="false" outlineLevel="0" collapsed="false">
      <c r="A11" s="3" t="s">
        <v>75</v>
      </c>
      <c r="B11" s="2" t="s">
        <v>10</v>
      </c>
      <c r="C11" s="2"/>
      <c r="D11" s="3" t="n">
        <v>31</v>
      </c>
      <c r="E11" s="3" t="n">
        <v>4.42</v>
      </c>
      <c r="F11" s="3" t="n">
        <v>104</v>
      </c>
      <c r="G11" s="3" t="n">
        <v>14.82</v>
      </c>
      <c r="H11" s="3" t="s">
        <v>74</v>
      </c>
      <c r="I11" s="3" t="s">
        <v>74</v>
      </c>
      <c r="J11" s="3" t="s">
        <v>74</v>
      </c>
      <c r="K11" s="3" t="s">
        <v>74</v>
      </c>
    </row>
    <row r="12" customFormat="false" ht="13.8" hidden="false" customHeight="false" outlineLevel="0" collapsed="false">
      <c r="A12" s="3" t="s">
        <v>76</v>
      </c>
      <c r="B12" s="2" t="s">
        <v>11</v>
      </c>
      <c r="C12" s="2"/>
      <c r="D12" s="3" t="n">
        <v>8</v>
      </c>
      <c r="E12" s="3" t="n">
        <v>0.86</v>
      </c>
      <c r="F12" s="3" t="n">
        <v>10</v>
      </c>
      <c r="G12" s="3" t="n">
        <v>1.08</v>
      </c>
      <c r="H12" s="3" t="n">
        <v>9</v>
      </c>
      <c r="I12" s="3" t="n">
        <v>0.97</v>
      </c>
      <c r="J12" s="3" t="n">
        <v>3</v>
      </c>
      <c r="K12" s="3" t="n">
        <v>0.32</v>
      </c>
    </row>
    <row r="13" customFormat="false" ht="13.8" hidden="false" customHeight="false" outlineLevel="0" collapsed="false">
      <c r="A13" s="3" t="s">
        <v>77</v>
      </c>
      <c r="B13" s="2" t="s">
        <v>12</v>
      </c>
      <c r="C13" s="2"/>
      <c r="D13" s="3" t="n">
        <v>39</v>
      </c>
      <c r="E13" s="3" t="n">
        <v>3.43</v>
      </c>
      <c r="F13" s="3" t="n">
        <v>6</v>
      </c>
      <c r="G13" s="3" t="n">
        <v>0.53</v>
      </c>
      <c r="H13" s="3" t="n">
        <v>8</v>
      </c>
      <c r="I13" s="6" t="n">
        <v>0.7</v>
      </c>
      <c r="J13" s="3" t="n">
        <v>4</v>
      </c>
      <c r="K13" s="3" t="n">
        <v>0.35</v>
      </c>
    </row>
    <row r="14" customFormat="false" ht="13.8" hidden="false" customHeight="false" outlineLevel="0" collapsed="false">
      <c r="A14" s="3" t="s">
        <v>78</v>
      </c>
      <c r="B14" s="2" t="s">
        <v>13</v>
      </c>
      <c r="C14" s="2"/>
      <c r="D14" s="3" t="n">
        <v>2</v>
      </c>
      <c r="E14" s="6" t="n">
        <v>0.8</v>
      </c>
      <c r="F14" s="3" t="n">
        <v>2</v>
      </c>
      <c r="G14" s="6" t="n">
        <v>0.8</v>
      </c>
      <c r="H14" s="3" t="n">
        <v>1</v>
      </c>
      <c r="I14" s="6" t="n">
        <v>0.4</v>
      </c>
      <c r="J14" s="3" t="s">
        <v>74</v>
      </c>
      <c r="K14" s="3" t="s">
        <v>74</v>
      </c>
    </row>
    <row r="15" customFormat="false" ht="13.8" hidden="false" customHeight="false" outlineLevel="0" collapsed="false">
      <c r="A15" s="3" t="s">
        <v>79</v>
      </c>
      <c r="B15" s="2" t="s">
        <v>14</v>
      </c>
      <c r="C15" s="2"/>
      <c r="D15" s="3" t="n">
        <v>8</v>
      </c>
      <c r="E15" s="3" t="n">
        <v>1.83</v>
      </c>
      <c r="F15" s="3" t="n">
        <v>12</v>
      </c>
      <c r="G15" s="3" t="n">
        <v>2.75</v>
      </c>
      <c r="H15" s="3" t="s">
        <v>74</v>
      </c>
      <c r="I15" s="3" t="s">
        <v>74</v>
      </c>
      <c r="J15" s="3" t="s">
        <v>74</v>
      </c>
      <c r="K15" s="3" t="s">
        <v>74</v>
      </c>
    </row>
    <row r="16" customFormat="false" ht="13.8" hidden="false" customHeight="false" outlineLevel="0" collapsed="false">
      <c r="A16" s="3" t="s">
        <v>80</v>
      </c>
      <c r="B16" s="2" t="s">
        <v>15</v>
      </c>
      <c r="C16" s="2"/>
      <c r="D16" s="3" t="n">
        <v>4</v>
      </c>
      <c r="E16" s="3" t="n">
        <v>0.51</v>
      </c>
      <c r="F16" s="3" t="n">
        <v>2</v>
      </c>
      <c r="G16" s="3" t="n">
        <v>0.26</v>
      </c>
      <c r="H16" s="3" t="s">
        <v>74</v>
      </c>
      <c r="I16" s="3" t="s">
        <v>74</v>
      </c>
      <c r="J16" s="3" t="s">
        <v>74</v>
      </c>
      <c r="K16" s="3" t="s">
        <v>74</v>
      </c>
    </row>
    <row r="17" customFormat="false" ht="13.8" hidden="false" customHeight="false" outlineLevel="0" collapsed="false">
      <c r="A17" s="3" t="s">
        <v>81</v>
      </c>
      <c r="B17" s="2" t="s">
        <v>16</v>
      </c>
      <c r="C17" s="2"/>
      <c r="D17" s="3" t="n">
        <v>65</v>
      </c>
      <c r="E17" s="3" t="n">
        <v>13.14</v>
      </c>
      <c r="F17" s="3" t="n">
        <v>53</v>
      </c>
      <c r="G17" s="3" t="n">
        <v>10.71</v>
      </c>
      <c r="H17" s="3" t="n">
        <v>28</v>
      </c>
      <c r="I17" s="3" t="n">
        <v>5.66</v>
      </c>
      <c r="J17" s="3" t="n">
        <v>4</v>
      </c>
      <c r="K17" s="3" t="n">
        <v>0.81</v>
      </c>
    </row>
    <row r="18" customFormat="false" ht="13.8" hidden="false" customHeight="false" outlineLevel="0" collapsed="false">
      <c r="A18" s="3" t="s">
        <v>82</v>
      </c>
      <c r="B18" s="2" t="s">
        <v>17</v>
      </c>
      <c r="C18" s="2"/>
      <c r="D18" s="3" t="n">
        <v>40</v>
      </c>
      <c r="E18" s="3" t="n">
        <v>2.73</v>
      </c>
      <c r="F18" s="3" t="n">
        <v>163</v>
      </c>
      <c r="G18" s="3" t="n">
        <v>11.11</v>
      </c>
      <c r="H18" s="3" t="n">
        <v>21</v>
      </c>
      <c r="I18" s="3" t="n">
        <v>1.43</v>
      </c>
      <c r="J18" s="3" t="n">
        <v>7</v>
      </c>
      <c r="K18" s="3" t="n">
        <v>0.48</v>
      </c>
    </row>
    <row r="19" customFormat="false" ht="13.8" hidden="false" customHeight="false" outlineLevel="0" collapsed="false">
      <c r="A19" s="3" t="s">
        <v>83</v>
      </c>
      <c r="B19" s="2" t="s">
        <v>18</v>
      </c>
      <c r="C19" s="2"/>
      <c r="D19" s="3" t="n">
        <v>32</v>
      </c>
      <c r="E19" s="3" t="n">
        <v>6.23</v>
      </c>
      <c r="F19" s="3" t="s">
        <v>74</v>
      </c>
      <c r="G19" s="3" t="s">
        <v>74</v>
      </c>
      <c r="H19" s="3" t="n">
        <v>2</v>
      </c>
      <c r="I19" s="3" t="n">
        <v>0.39</v>
      </c>
      <c r="J19" s="3" t="s">
        <v>74</v>
      </c>
      <c r="K19" s="3" t="s">
        <v>74</v>
      </c>
    </row>
    <row r="20" customFormat="false" ht="13.8" hidden="false" customHeight="false" outlineLevel="0" collapsed="false">
      <c r="A20" s="3" t="s">
        <v>84</v>
      </c>
      <c r="B20" s="2" t="s">
        <v>19</v>
      </c>
      <c r="C20" s="2"/>
      <c r="D20" s="3" t="n">
        <v>9</v>
      </c>
      <c r="E20" s="3" t="n">
        <v>1.72</v>
      </c>
      <c r="F20" s="3" t="n">
        <v>20</v>
      </c>
      <c r="G20" s="3" t="n">
        <v>3.82</v>
      </c>
      <c r="H20" s="3" t="n">
        <v>16</v>
      </c>
      <c r="I20" s="3" t="n">
        <v>3.06</v>
      </c>
      <c r="J20" s="3" t="n">
        <v>9</v>
      </c>
      <c r="K20" s="3" t="n">
        <v>1.72</v>
      </c>
    </row>
    <row r="21" customFormat="false" ht="13.8" hidden="false" customHeight="false" outlineLevel="0" collapsed="false">
      <c r="A21" s="3" t="s">
        <v>85</v>
      </c>
      <c r="B21" s="2" t="s">
        <v>20</v>
      </c>
      <c r="C21" s="2"/>
      <c r="D21" s="3" t="n">
        <v>6</v>
      </c>
      <c r="E21" s="3" t="n">
        <v>0.83</v>
      </c>
      <c r="F21" s="3" t="n">
        <v>4</v>
      </c>
      <c r="G21" s="3" t="n">
        <v>0.55</v>
      </c>
      <c r="H21" s="3" t="n">
        <v>4</v>
      </c>
      <c r="I21" s="3" t="n">
        <v>0.55</v>
      </c>
      <c r="J21" s="3" t="n">
        <v>1</v>
      </c>
      <c r="K21" s="3" t="n">
        <v>0.14</v>
      </c>
    </row>
    <row r="22" customFormat="false" ht="13.8" hidden="false" customHeight="false" outlineLevel="0" collapsed="false">
      <c r="A22" s="3" t="s">
        <v>86</v>
      </c>
      <c r="B22" s="2" t="s">
        <v>21</v>
      </c>
      <c r="C22" s="2"/>
      <c r="D22" s="3" t="n">
        <v>67</v>
      </c>
      <c r="E22" s="3" t="n">
        <v>1.72</v>
      </c>
      <c r="F22" s="3" t="n">
        <v>113</v>
      </c>
      <c r="G22" s="6" t="n">
        <v>2.9</v>
      </c>
      <c r="H22" s="3" t="n">
        <v>82</v>
      </c>
      <c r="I22" s="6" t="n">
        <v>2.1</v>
      </c>
      <c r="J22" s="3" t="n">
        <v>57</v>
      </c>
      <c r="K22" s="3" t="n">
        <v>1.46</v>
      </c>
    </row>
    <row r="23" customFormat="false" ht="13.8" hidden="false" customHeight="false" outlineLevel="0" collapsed="false">
      <c r="A23" s="3" t="s">
        <v>87</v>
      </c>
      <c r="B23" s="2" t="s">
        <v>22</v>
      </c>
      <c r="C23" s="2"/>
      <c r="D23" s="3" t="n">
        <v>10</v>
      </c>
      <c r="E23" s="3" t="n">
        <v>0.88</v>
      </c>
      <c r="F23" s="3" t="n">
        <v>46</v>
      </c>
      <c r="G23" s="3" t="n">
        <v>4.06</v>
      </c>
      <c r="H23" s="3" t="n">
        <v>12</v>
      </c>
      <c r="I23" s="3" t="n">
        <v>1.06</v>
      </c>
      <c r="J23" s="3" t="n">
        <v>4</v>
      </c>
      <c r="K23" s="3" t="n">
        <v>0.35</v>
      </c>
    </row>
    <row r="24" customFormat="false" ht="13.8" hidden="false" customHeight="false" outlineLevel="0" collapsed="false">
      <c r="A24" s="3" t="s">
        <v>88</v>
      </c>
      <c r="B24" s="2" t="s">
        <v>23</v>
      </c>
      <c r="C24" s="2"/>
      <c r="D24" s="3" t="n">
        <v>4</v>
      </c>
      <c r="E24" s="3" t="n">
        <v>0.83</v>
      </c>
      <c r="F24" s="3" t="n">
        <v>8</v>
      </c>
      <c r="G24" s="3" t="n">
        <v>1.66</v>
      </c>
      <c r="H24" s="3" t="n">
        <v>8</v>
      </c>
      <c r="I24" s="3" t="n">
        <v>1.66</v>
      </c>
      <c r="J24" s="3" t="s">
        <v>74</v>
      </c>
      <c r="K24" s="3" t="s">
        <v>74</v>
      </c>
    </row>
    <row r="25" customFormat="false" ht="13.8" hidden="false" customHeight="false" outlineLevel="0" collapsed="false">
      <c r="A25" s="3" t="s">
        <v>89</v>
      </c>
      <c r="B25" s="2" t="s">
        <v>24</v>
      </c>
      <c r="C25" s="2"/>
      <c r="D25" s="3" t="n">
        <v>15</v>
      </c>
      <c r="E25" s="3" t="n">
        <v>2.85</v>
      </c>
      <c r="F25" s="3" t="n">
        <v>16</v>
      </c>
      <c r="G25" s="3" t="n">
        <v>3.04</v>
      </c>
      <c r="H25" s="3" t="n">
        <v>11</v>
      </c>
      <c r="I25" s="3" t="n">
        <v>2.09</v>
      </c>
      <c r="J25" s="3" t="n">
        <v>17</v>
      </c>
      <c r="K25" s="3" t="n">
        <v>3.23</v>
      </c>
    </row>
    <row r="26" customFormat="false" ht="13.8" hidden="false" customHeight="false" outlineLevel="0" collapsed="false">
      <c r="A26" s="3" t="s">
        <v>90</v>
      </c>
      <c r="B26" s="2" t="s">
        <v>25</v>
      </c>
      <c r="C26" s="2"/>
      <c r="D26" s="3" t="n">
        <v>25</v>
      </c>
      <c r="E26" s="3" t="n">
        <v>2.01</v>
      </c>
      <c r="F26" s="3" t="n">
        <v>85</v>
      </c>
      <c r="G26" s="3" t="n">
        <v>6.83</v>
      </c>
      <c r="H26" s="3" t="n">
        <v>55</v>
      </c>
      <c r="I26" s="3" t="n">
        <v>4.42</v>
      </c>
      <c r="J26" s="3" t="n">
        <v>7</v>
      </c>
      <c r="K26" s="3" t="n">
        <v>0.56</v>
      </c>
    </row>
    <row r="27" customFormat="false" ht="13.8" hidden="false" customHeight="false" outlineLevel="0" collapsed="false">
      <c r="A27" s="3" t="s">
        <v>91</v>
      </c>
      <c r="B27" s="2" t="s">
        <v>26</v>
      </c>
      <c r="C27" s="2"/>
      <c r="D27" s="3" t="n">
        <v>1</v>
      </c>
      <c r="E27" s="6" t="n">
        <v>0.2</v>
      </c>
      <c r="F27" s="3" t="n">
        <v>17</v>
      </c>
      <c r="G27" s="3" t="n">
        <v>3.33</v>
      </c>
      <c r="H27" s="3" t="n">
        <v>3</v>
      </c>
      <c r="I27" s="3" t="n">
        <v>0.59</v>
      </c>
      <c r="J27" s="3" t="s">
        <v>74</v>
      </c>
      <c r="K27" s="3" t="s">
        <v>74</v>
      </c>
    </row>
    <row r="28" customFormat="false" ht="13.8" hidden="false" customHeight="false" outlineLevel="0" collapsed="false">
      <c r="A28" s="3" t="s">
        <v>92</v>
      </c>
      <c r="B28" s="2" t="s">
        <v>27</v>
      </c>
      <c r="C28" s="2"/>
      <c r="D28" s="3" t="n">
        <v>15</v>
      </c>
      <c r="E28" s="3" t="n">
        <v>2.85</v>
      </c>
      <c r="F28" s="3" t="n">
        <v>16</v>
      </c>
      <c r="G28" s="3" t="n">
        <v>3.04</v>
      </c>
      <c r="H28" s="3" t="n">
        <v>26</v>
      </c>
      <c r="I28" s="3" t="n">
        <v>4.95</v>
      </c>
      <c r="J28" s="3" t="n">
        <v>1</v>
      </c>
      <c r="K28" s="3" t="n">
        <v>0.19</v>
      </c>
    </row>
    <row r="29" customFormat="false" ht="13.8" hidden="false" customHeight="false" outlineLevel="0" collapsed="false">
      <c r="A29" s="3" t="s">
        <v>93</v>
      </c>
      <c r="B29" s="2" t="s">
        <v>28</v>
      </c>
      <c r="C29" s="2"/>
      <c r="D29" s="3" t="n">
        <v>1</v>
      </c>
      <c r="E29" s="3" t="n">
        <v>0.25</v>
      </c>
      <c r="F29" s="3" t="n">
        <v>9</v>
      </c>
      <c r="G29" s="3" t="n">
        <v>2.25</v>
      </c>
      <c r="H29" s="3" t="s">
        <v>74</v>
      </c>
      <c r="I29" s="3" t="s">
        <v>74</v>
      </c>
      <c r="J29" s="3" t="s">
        <v>74</v>
      </c>
      <c r="K29" s="3" t="s">
        <v>74</v>
      </c>
    </row>
    <row r="30" customFormat="false" ht="13.8" hidden="false" customHeight="false" outlineLevel="0" collapsed="false">
      <c r="A30" s="3" t="s">
        <v>94</v>
      </c>
      <c r="B30" s="2" t="s">
        <v>29</v>
      </c>
      <c r="C30" s="2"/>
      <c r="D30" s="3" t="n">
        <v>4</v>
      </c>
      <c r="E30" s="3" t="n">
        <v>0.39</v>
      </c>
      <c r="F30" s="3" t="n">
        <v>1</v>
      </c>
      <c r="G30" s="6" t="n">
        <v>0.1</v>
      </c>
      <c r="H30" s="3" t="s">
        <v>74</v>
      </c>
      <c r="I30" s="3" t="s">
        <v>74</v>
      </c>
      <c r="J30" s="3" t="s">
        <v>74</v>
      </c>
      <c r="K30" s="3" t="s">
        <v>74</v>
      </c>
    </row>
    <row r="31" customFormat="false" ht="13.8" hidden="false" customHeight="false" outlineLevel="0" collapsed="false">
      <c r="A31" s="3" t="s">
        <v>95</v>
      </c>
      <c r="B31" s="2" t="s">
        <v>30</v>
      </c>
      <c r="C31" s="2"/>
      <c r="D31" s="3" t="s">
        <v>74</v>
      </c>
      <c r="E31" s="3" t="s">
        <v>74</v>
      </c>
      <c r="F31" s="3" t="n">
        <v>8</v>
      </c>
      <c r="G31" s="3" t="n">
        <v>2.27</v>
      </c>
      <c r="H31" s="3" t="s">
        <v>74</v>
      </c>
      <c r="I31" s="3" t="s">
        <v>74</v>
      </c>
      <c r="J31" s="3" t="s">
        <v>74</v>
      </c>
      <c r="K31" s="3" t="s">
        <v>74</v>
      </c>
    </row>
    <row r="32" customFormat="false" ht="13.8" hidden="false" customHeight="false" outlineLevel="0" collapsed="false">
      <c r="A32" s="3" t="s">
        <v>96</v>
      </c>
      <c r="B32" s="2" t="s">
        <v>31</v>
      </c>
      <c r="C32" s="2"/>
      <c r="D32" s="3" t="n">
        <v>81</v>
      </c>
      <c r="E32" s="3" t="n">
        <v>7.35</v>
      </c>
      <c r="F32" s="3" t="n">
        <v>154</v>
      </c>
      <c r="G32" s="3" t="n">
        <v>13.96</v>
      </c>
      <c r="H32" s="3" t="n">
        <v>8</v>
      </c>
      <c r="I32" s="3" t="n">
        <v>0.73</v>
      </c>
      <c r="J32" s="3" t="s">
        <v>74</v>
      </c>
      <c r="K32" s="3" t="s">
        <v>74</v>
      </c>
    </row>
    <row r="33" customFormat="false" ht="13.8" hidden="false" customHeight="false" outlineLevel="0" collapsed="false">
      <c r="A33" s="3" t="s">
        <v>97</v>
      </c>
      <c r="B33" s="2" t="s">
        <v>32</v>
      </c>
      <c r="C33" s="2"/>
      <c r="D33" s="3" t="n">
        <v>6</v>
      </c>
      <c r="E33" s="6" t="n">
        <v>0.8</v>
      </c>
      <c r="F33" s="3" t="n">
        <v>11</v>
      </c>
      <c r="G33" s="3" t="n">
        <v>1.48</v>
      </c>
      <c r="H33" s="3" t="n">
        <v>1</v>
      </c>
      <c r="I33" s="3" t="n">
        <v>0.13</v>
      </c>
      <c r="J33" s="3" t="s">
        <v>74</v>
      </c>
      <c r="K33" s="3" t="s">
        <v>74</v>
      </c>
    </row>
    <row r="34" customFormat="false" ht="13.8" hidden="false" customHeight="false" outlineLevel="0" collapsed="false">
      <c r="A34" s="3" t="s">
        <v>98</v>
      </c>
      <c r="B34" s="2" t="s">
        <v>33</v>
      </c>
      <c r="C34" s="2"/>
      <c r="D34" s="3" t="n">
        <v>59</v>
      </c>
      <c r="E34" s="3" t="n">
        <v>7.59</v>
      </c>
      <c r="F34" s="3" t="n">
        <v>250</v>
      </c>
      <c r="G34" s="3" t="n">
        <v>32.18</v>
      </c>
      <c r="H34" s="3" t="n">
        <v>32</v>
      </c>
      <c r="I34" s="3" t="n">
        <v>4.12</v>
      </c>
      <c r="J34" s="3" t="n">
        <v>18</v>
      </c>
      <c r="K34" s="3" t="n">
        <v>2.32</v>
      </c>
    </row>
    <row r="35" customFormat="false" ht="13.8" hidden="false" customHeight="false" outlineLevel="0" collapsed="false">
      <c r="A35" s="3" t="s">
        <v>99</v>
      </c>
      <c r="B35" s="2" t="s">
        <v>34</v>
      </c>
      <c r="C35" s="2"/>
      <c r="D35" s="3" t="n">
        <v>6</v>
      </c>
      <c r="E35" s="3" t="n">
        <v>0.59</v>
      </c>
      <c r="F35" s="3" t="n">
        <v>28</v>
      </c>
      <c r="G35" s="3" t="n">
        <v>2.74</v>
      </c>
      <c r="H35" s="3" t="n">
        <v>13</v>
      </c>
      <c r="I35" s="3" t="n">
        <v>1.27</v>
      </c>
      <c r="J35" s="3" t="n">
        <v>6</v>
      </c>
      <c r="K35" s="3" t="n">
        <v>0.59</v>
      </c>
    </row>
    <row r="36" customFormat="false" ht="13.8" hidden="false" customHeight="false" outlineLevel="0" collapsed="false">
      <c r="A36" s="3" t="s">
        <v>100</v>
      </c>
      <c r="B36" s="2" t="s">
        <v>35</v>
      </c>
      <c r="C36" s="2"/>
      <c r="D36" s="3" t="n">
        <v>13</v>
      </c>
      <c r="E36" s="3" t="n">
        <v>3.16</v>
      </c>
      <c r="F36" s="3" t="n">
        <v>30</v>
      </c>
      <c r="G36" s="3" t="n">
        <v>7.29</v>
      </c>
      <c r="H36" s="3" t="s">
        <v>74</v>
      </c>
      <c r="I36" s="3" t="s">
        <v>74</v>
      </c>
      <c r="J36" s="3" t="s">
        <v>74</v>
      </c>
      <c r="K36" s="3" t="s">
        <v>74</v>
      </c>
    </row>
    <row r="37" customFormat="false" ht="13.8" hidden="false" customHeight="false" outlineLevel="0" collapsed="false">
      <c r="A37" s="3" t="s">
        <v>101</v>
      </c>
      <c r="B37" s="2" t="s">
        <v>36</v>
      </c>
      <c r="C37" s="2"/>
      <c r="D37" s="3" t="n">
        <v>4</v>
      </c>
      <c r="E37" s="3" t="n">
        <v>0.81</v>
      </c>
      <c r="F37" s="3" t="n">
        <v>9</v>
      </c>
      <c r="G37" s="3" t="n">
        <v>1.81</v>
      </c>
      <c r="H37" s="3" t="n">
        <v>6</v>
      </c>
      <c r="I37" s="3" t="n">
        <v>1.21</v>
      </c>
      <c r="J37" s="3" t="s">
        <v>74</v>
      </c>
      <c r="K37" s="3" t="s">
        <v>74</v>
      </c>
    </row>
    <row r="38" customFormat="false" ht="13.8" hidden="false" customHeight="false" outlineLevel="0" collapsed="false">
      <c r="A38" s="3" t="s">
        <v>102</v>
      </c>
      <c r="B38" s="2" t="s">
        <v>37</v>
      </c>
      <c r="C38" s="2"/>
      <c r="D38" s="3" t="n">
        <v>5</v>
      </c>
      <c r="E38" s="3" t="n">
        <v>0.78</v>
      </c>
      <c r="F38" s="3" t="n">
        <v>18</v>
      </c>
      <c r="G38" s="6" t="n">
        <v>2.8</v>
      </c>
      <c r="H38" s="3" t="s">
        <v>74</v>
      </c>
      <c r="I38" s="3" t="s">
        <v>74</v>
      </c>
      <c r="J38" s="3" t="s">
        <v>74</v>
      </c>
      <c r="K38" s="3" t="s">
        <v>74</v>
      </c>
    </row>
    <row r="39" customFormat="false" ht="13.8" hidden="false" customHeight="false" outlineLevel="0" collapsed="false">
      <c r="A39" s="3" t="s">
        <v>103</v>
      </c>
      <c r="B39" s="2" t="s">
        <v>38</v>
      </c>
      <c r="C39" s="2"/>
      <c r="D39" s="3" t="n">
        <v>7</v>
      </c>
      <c r="E39" s="3" t="n">
        <v>1.34</v>
      </c>
      <c r="F39" s="3" t="n">
        <v>3</v>
      </c>
      <c r="G39" s="3" t="n">
        <v>0.58</v>
      </c>
      <c r="H39" s="3" t="n">
        <v>6</v>
      </c>
      <c r="I39" s="3" t="n">
        <v>1.15</v>
      </c>
      <c r="J39" s="3" t="n">
        <v>1</v>
      </c>
      <c r="K39" s="3" t="n">
        <v>0.19</v>
      </c>
    </row>
    <row r="40" customFormat="false" ht="13.8" hidden="false" customHeight="false" outlineLevel="0" collapsed="false">
      <c r="A40" s="3" t="s">
        <v>104</v>
      </c>
      <c r="B40" s="2" t="s">
        <v>39</v>
      </c>
      <c r="C40" s="2"/>
      <c r="D40" s="3" t="n">
        <v>27</v>
      </c>
      <c r="E40" s="3" t="n">
        <v>1.98</v>
      </c>
      <c r="F40" s="3" t="n">
        <v>34</v>
      </c>
      <c r="G40" s="6" t="n">
        <v>2.5</v>
      </c>
      <c r="H40" s="3" t="n">
        <v>6</v>
      </c>
      <c r="I40" s="3" t="n">
        <v>0.44</v>
      </c>
      <c r="J40" s="3" t="s">
        <v>74</v>
      </c>
      <c r="K40" s="3" t="s">
        <v>74</v>
      </c>
    </row>
    <row r="41" customFormat="false" ht="13.8" hidden="false" customHeight="false" outlineLevel="0" collapsed="false">
      <c r="A41" s="3" t="s">
        <v>105</v>
      </c>
      <c r="B41" s="2" t="s">
        <v>40</v>
      </c>
      <c r="C41" s="2"/>
      <c r="D41" s="3" t="n">
        <v>7</v>
      </c>
      <c r="E41" s="3" t="n">
        <v>1.68</v>
      </c>
      <c r="F41" s="3" t="n">
        <v>19</v>
      </c>
      <c r="G41" s="3" t="n">
        <v>4.57</v>
      </c>
      <c r="H41" s="3" t="n">
        <v>7</v>
      </c>
      <c r="I41" s="3" t="n">
        <v>1.68</v>
      </c>
      <c r="J41" s="3" t="n">
        <v>2</v>
      </c>
      <c r="K41" s="3" t="n">
        <v>0.48</v>
      </c>
    </row>
    <row r="42" customFormat="false" ht="13.8" hidden="false" customHeight="false" outlineLevel="0" collapsed="false">
      <c r="A42" s="3" t="s">
        <v>106</v>
      </c>
      <c r="B42" s="2" t="s">
        <v>41</v>
      </c>
      <c r="C42" s="2"/>
      <c r="D42" s="3" t="n">
        <v>13</v>
      </c>
      <c r="E42" s="6" t="n">
        <v>1.7</v>
      </c>
      <c r="F42" s="3" t="n">
        <v>57</v>
      </c>
      <c r="G42" s="3" t="n">
        <v>7.46</v>
      </c>
      <c r="H42" s="3" t="s">
        <v>74</v>
      </c>
      <c r="I42" s="3" t="s">
        <v>74</v>
      </c>
      <c r="J42" s="3" t="s">
        <v>74</v>
      </c>
      <c r="K42" s="3" t="s">
        <v>74</v>
      </c>
    </row>
    <row r="43" customFormat="false" ht="13.8" hidden="false" customHeight="false" outlineLevel="0" collapsed="false">
      <c r="A43" s="3" t="s">
        <v>107</v>
      </c>
      <c r="B43" s="2" t="s">
        <v>42</v>
      </c>
      <c r="C43" s="2"/>
      <c r="D43" s="3" t="n">
        <v>18</v>
      </c>
      <c r="E43" s="3" t="n">
        <v>2.39</v>
      </c>
      <c r="F43" s="3" t="s">
        <v>74</v>
      </c>
      <c r="G43" s="3" t="s">
        <v>74</v>
      </c>
      <c r="H43" s="3" t="s">
        <v>74</v>
      </c>
      <c r="I43" s="3" t="s">
        <v>74</v>
      </c>
      <c r="J43" s="3" t="s">
        <v>74</v>
      </c>
      <c r="K43" s="3" t="s">
        <v>74</v>
      </c>
    </row>
    <row r="44" customFormat="false" ht="13.8" hidden="false" customHeight="false" outlineLevel="0" collapsed="false">
      <c r="A44" s="3" t="s">
        <v>108</v>
      </c>
      <c r="B44" s="2" t="s">
        <v>43</v>
      </c>
      <c r="C44" s="2"/>
      <c r="D44" s="3" t="n">
        <v>12</v>
      </c>
      <c r="E44" s="3" t="n">
        <v>1.81</v>
      </c>
      <c r="F44" s="3" t="n">
        <v>8</v>
      </c>
      <c r="G44" s="3" t="n">
        <v>1.21</v>
      </c>
      <c r="H44" s="3" t="n">
        <v>12</v>
      </c>
      <c r="I44" s="3" t="n">
        <v>1.81</v>
      </c>
      <c r="J44" s="3" t="s">
        <v>74</v>
      </c>
      <c r="K44" s="3" t="s">
        <v>74</v>
      </c>
    </row>
    <row r="45" customFormat="false" ht="13.8" hidden="false" customHeight="false" outlineLevel="0" collapsed="false">
      <c r="A45" s="3" t="s">
        <v>109</v>
      </c>
      <c r="B45" s="2" t="s">
        <v>44</v>
      </c>
      <c r="C45" s="2"/>
      <c r="D45" s="3" t="n">
        <v>14</v>
      </c>
      <c r="E45" s="6" t="n">
        <v>3.4</v>
      </c>
      <c r="F45" s="3" t="n">
        <v>11</v>
      </c>
      <c r="G45" s="3" t="n">
        <v>2.67</v>
      </c>
      <c r="H45" s="3" t="n">
        <v>2</v>
      </c>
      <c r="I45" s="3" t="n">
        <v>0.49</v>
      </c>
      <c r="J45" s="3" t="s">
        <v>74</v>
      </c>
      <c r="K45" s="3" t="s">
        <v>74</v>
      </c>
    </row>
    <row r="46" customFormat="false" ht="13.8" hidden="false" customHeight="false" outlineLevel="0" collapsed="false">
      <c r="A46" s="3" t="s">
        <v>110</v>
      </c>
      <c r="B46" s="2" t="s">
        <v>45</v>
      </c>
      <c r="C46" s="2"/>
      <c r="D46" s="3" t="n">
        <v>11</v>
      </c>
      <c r="E46" s="6" t="n">
        <v>2.6</v>
      </c>
      <c r="F46" s="3" t="n">
        <v>37</v>
      </c>
      <c r="G46" s="3" t="n">
        <v>8.74</v>
      </c>
      <c r="H46" s="3" t="n">
        <v>10</v>
      </c>
      <c r="I46" s="3" t="n">
        <v>2.36</v>
      </c>
      <c r="J46" s="3" t="s">
        <v>74</v>
      </c>
      <c r="K46" s="3" t="s">
        <v>74</v>
      </c>
    </row>
    <row r="47" customFormat="false" ht="13.8" hidden="false" customHeight="false" outlineLevel="0" collapsed="false">
      <c r="A47" s="3" t="s">
        <v>111</v>
      </c>
      <c r="B47" s="2" t="s">
        <v>46</v>
      </c>
      <c r="C47" s="2"/>
      <c r="D47" s="3" t="n">
        <v>29</v>
      </c>
      <c r="E47" s="3" t="n">
        <v>6.76</v>
      </c>
      <c r="F47" s="3" t="n">
        <v>42</v>
      </c>
      <c r="G47" s="3" t="n">
        <v>9.79</v>
      </c>
      <c r="H47" s="3" t="n">
        <v>4</v>
      </c>
      <c r="I47" s="3" t="n">
        <v>0.93</v>
      </c>
      <c r="J47" s="3" t="n">
        <v>1</v>
      </c>
      <c r="K47" s="3" t="n">
        <v>0.23</v>
      </c>
    </row>
    <row r="48" customFormat="false" ht="13.8" hidden="false" customHeight="false" outlineLevel="0" collapsed="false">
      <c r="A48" s="3" t="s">
        <v>112</v>
      </c>
      <c r="B48" s="2" t="s">
        <v>47</v>
      </c>
      <c r="C48" s="2"/>
      <c r="D48" s="3" t="n">
        <v>6</v>
      </c>
      <c r="E48" s="3" t="n">
        <v>1.23</v>
      </c>
      <c r="F48" s="3" t="n">
        <v>13</v>
      </c>
      <c r="G48" s="3" t="n">
        <v>2.66</v>
      </c>
      <c r="H48" s="3" t="n">
        <v>1</v>
      </c>
      <c r="I48" s="6" t="n">
        <v>0.2</v>
      </c>
      <c r="J48" s="3" t="s">
        <v>74</v>
      </c>
      <c r="K48" s="3" t="s">
        <v>74</v>
      </c>
    </row>
    <row r="49" customFormat="false" ht="13.8" hidden="false" customHeight="false" outlineLevel="0" collapsed="false">
      <c r="A49" s="3" t="s">
        <v>113</v>
      </c>
      <c r="B49" s="2" t="s">
        <v>48</v>
      </c>
      <c r="C49" s="2"/>
      <c r="D49" s="3" t="n">
        <v>35</v>
      </c>
      <c r="E49" s="3" t="n">
        <v>3.51</v>
      </c>
      <c r="F49" s="3" t="n">
        <v>246</v>
      </c>
      <c r="G49" s="6" t="n">
        <v>24.7</v>
      </c>
      <c r="H49" s="3" t="n">
        <v>55</v>
      </c>
      <c r="I49" s="3" t="n">
        <v>5.52</v>
      </c>
      <c r="J49" s="3" t="n">
        <v>44</v>
      </c>
      <c r="K49" s="3" t="n">
        <v>4.42</v>
      </c>
    </row>
    <row r="50" customFormat="false" ht="13.8" hidden="false" customHeight="false" outlineLevel="0" collapsed="false">
      <c r="A50" s="3" t="s">
        <v>114</v>
      </c>
      <c r="B50" s="2" t="s">
        <v>49</v>
      </c>
      <c r="C50" s="2"/>
      <c r="D50" s="3" t="n">
        <v>1</v>
      </c>
      <c r="E50" s="3" t="n">
        <v>0.16</v>
      </c>
      <c r="F50" s="3" t="n">
        <v>9</v>
      </c>
      <c r="G50" s="3" t="n">
        <v>1.48</v>
      </c>
      <c r="H50" s="3" t="n">
        <v>3</v>
      </c>
      <c r="I50" s="3" t="n">
        <v>0.49</v>
      </c>
      <c r="J50" s="3" t="s">
        <v>74</v>
      </c>
      <c r="K50" s="3" t="s">
        <v>74</v>
      </c>
    </row>
    <row r="51" customFormat="false" ht="13.8" hidden="false" customHeight="false" outlineLevel="0" collapsed="false">
      <c r="A51" s="3" t="s">
        <v>115</v>
      </c>
      <c r="B51" s="2" t="s">
        <v>50</v>
      </c>
      <c r="C51" s="2"/>
      <c r="D51" s="3" t="n">
        <v>14</v>
      </c>
      <c r="E51" s="6" t="n">
        <v>2</v>
      </c>
      <c r="F51" s="3" t="n">
        <v>9</v>
      </c>
      <c r="G51" s="3" t="n">
        <v>1.29</v>
      </c>
      <c r="H51" s="3" t="n">
        <v>3</v>
      </c>
      <c r="I51" s="3" t="n">
        <v>0.43</v>
      </c>
      <c r="J51" s="3" t="s">
        <v>74</v>
      </c>
      <c r="K51" s="3" t="s">
        <v>74</v>
      </c>
    </row>
    <row r="52" customFormat="false" ht="13.8" hidden="false" customHeight="false" outlineLevel="0" collapsed="false">
      <c r="A52" s="3" t="s">
        <v>116</v>
      </c>
      <c r="B52" s="2" t="s">
        <v>51</v>
      </c>
      <c r="C52" s="2"/>
      <c r="D52" s="3" t="n">
        <v>9</v>
      </c>
      <c r="E52" s="3" t="n">
        <v>1.33</v>
      </c>
      <c r="F52" s="3" t="n">
        <v>34</v>
      </c>
      <c r="G52" s="3" t="n">
        <v>5.04</v>
      </c>
      <c r="H52" s="3" t="n">
        <v>40</v>
      </c>
      <c r="I52" s="3" t="n">
        <v>5.93</v>
      </c>
      <c r="J52" s="3" t="n">
        <v>4</v>
      </c>
      <c r="K52" s="3" t="n">
        <v>0.59</v>
      </c>
    </row>
    <row r="53" customFormat="false" ht="13.8" hidden="false" customHeight="false" outlineLevel="0" collapsed="false">
      <c r="A53" s="3" t="s">
        <v>117</v>
      </c>
      <c r="B53" s="2" t="s">
        <v>52</v>
      </c>
      <c r="C53" s="2"/>
      <c r="D53" s="3" t="n">
        <v>29</v>
      </c>
      <c r="E53" s="3" t="n">
        <v>3.95</v>
      </c>
      <c r="F53" s="3" t="n">
        <v>124</v>
      </c>
      <c r="G53" s="3" t="n">
        <v>16.89</v>
      </c>
      <c r="H53" s="3" t="s">
        <v>74</v>
      </c>
      <c r="I53" s="3" t="s">
        <v>74</v>
      </c>
      <c r="J53" s="3" t="s">
        <v>74</v>
      </c>
      <c r="K53" s="3" t="s">
        <v>74</v>
      </c>
    </row>
    <row r="54" customFormat="false" ht="13.8" hidden="false" customHeight="false" outlineLevel="0" collapsed="false">
      <c r="A54" s="3" t="s">
        <v>118</v>
      </c>
      <c r="B54" s="2" t="s">
        <v>53</v>
      </c>
      <c r="C54" s="2"/>
      <c r="D54" s="3" t="n">
        <v>5</v>
      </c>
      <c r="E54" s="3" t="n">
        <v>1.15</v>
      </c>
      <c r="F54" s="3" t="n">
        <v>11</v>
      </c>
      <c r="G54" s="3" t="n">
        <v>2.53</v>
      </c>
      <c r="H54" s="3" t="s">
        <v>74</v>
      </c>
      <c r="I54" s="3" t="s">
        <v>74</v>
      </c>
      <c r="J54" s="3" t="s">
        <v>74</v>
      </c>
      <c r="K54" s="3" t="s">
        <v>74</v>
      </c>
    </row>
    <row r="55" customFormat="false" ht="13.8" hidden="false" customHeight="false" outlineLevel="0" collapsed="false">
      <c r="A55" s="3" t="s">
        <v>119</v>
      </c>
      <c r="B55" s="2" t="s">
        <v>54</v>
      </c>
      <c r="C55" s="2"/>
      <c r="D55" s="3" t="n">
        <v>59</v>
      </c>
      <c r="E55" s="3" t="n">
        <v>5.19</v>
      </c>
      <c r="F55" s="3" t="n">
        <v>29</v>
      </c>
      <c r="G55" s="3" t="n">
        <v>2.55</v>
      </c>
      <c r="H55" s="3" t="n">
        <v>16</v>
      </c>
      <c r="I55" s="3" t="n">
        <v>1.41</v>
      </c>
      <c r="J55" s="3" t="n">
        <v>10</v>
      </c>
      <c r="K55" s="3" t="n">
        <v>0.88</v>
      </c>
    </row>
    <row r="56" customFormat="false" ht="13.8" hidden="false" customHeight="false" outlineLevel="0" collapsed="false">
      <c r="A56" s="3" t="s">
        <v>120</v>
      </c>
      <c r="B56" s="2" t="s">
        <v>55</v>
      </c>
      <c r="C56" s="2"/>
      <c r="D56" s="3" t="n">
        <v>11</v>
      </c>
      <c r="E56" s="3" t="n">
        <v>2.24</v>
      </c>
      <c r="F56" s="3" t="n">
        <v>3</v>
      </c>
      <c r="G56" s="3" t="n">
        <v>0.61</v>
      </c>
      <c r="H56" s="3" t="n">
        <v>4</v>
      </c>
      <c r="I56" s="3" t="n">
        <v>0.82</v>
      </c>
      <c r="J56" s="3" t="s">
        <v>74</v>
      </c>
      <c r="K56" s="3" t="s">
        <v>74</v>
      </c>
    </row>
    <row r="57" customFormat="false" ht="13.8" hidden="false" customHeight="false" outlineLevel="0" collapsed="false">
      <c r="A57" s="3" t="s">
        <v>121</v>
      </c>
      <c r="B57" s="2" t="s">
        <v>56</v>
      </c>
      <c r="C57" s="2"/>
      <c r="D57" s="3" t="n">
        <v>35</v>
      </c>
      <c r="E57" s="3" t="n">
        <v>5.16</v>
      </c>
      <c r="F57" s="3" t="n">
        <v>61</v>
      </c>
      <c r="G57" s="3" t="n">
        <v>8.99</v>
      </c>
      <c r="H57" s="3" t="n">
        <v>38</v>
      </c>
      <c r="I57" s="6" t="n">
        <v>5.6</v>
      </c>
      <c r="J57" s="3" t="n">
        <v>22</v>
      </c>
      <c r="K57" s="3" t="n">
        <v>3.24</v>
      </c>
    </row>
    <row r="58" customFormat="false" ht="15" hidden="false" customHeight="false" outlineLevel="0" collapsed="false">
      <c r="D58" s="0" t="str">
        <f aca="false">IF(ISNUMBER(D8),IF(D8=SUM(D9:D57),"p","f"),"-")</f>
        <v>p</v>
      </c>
      <c r="F58" s="0" t="str">
        <f aca="false">IF(ISNUMBER(F8),IF(F8=SUM(F9:F57),"p","f"),"-")</f>
        <v>p</v>
      </c>
      <c r="H58" s="0" t="str">
        <f aca="false">IF(ISNUMBER(H8),IF(H8=SUM(H9:H57),"p","f"),"-")</f>
        <v>p</v>
      </c>
      <c r="J58" s="0" t="str">
        <f aca="false">IF(ISNUMBER(J8),IF(J8=SUM(J9:J57),"p","f"),"-")</f>
        <v>p</v>
      </c>
    </row>
    <row r="59" customFormat="false" ht="15" hidden="false" customHeight="false" outlineLevel="0" collapsed="false">
      <c r="A59" s="0" t="s">
        <v>128</v>
      </c>
    </row>
  </sheetData>
  <mergeCells count="58">
    <mergeCell ref="A1:K1"/>
    <mergeCell ref="A3:K3"/>
    <mergeCell ref="A5:A6"/>
    <mergeCell ref="B5:C6"/>
    <mergeCell ref="D5:E5"/>
    <mergeCell ref="F5:G5"/>
    <mergeCell ref="H5:I5"/>
    <mergeCell ref="J5:K5"/>
    <mergeCell ref="A8:B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57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Z7" activeCellId="1" sqref="B6:D12 Z7"/>
    </sheetView>
  </sheetViews>
  <sheetFormatPr defaultRowHeight="15" zeroHeight="false" outlineLevelRow="0" outlineLevelCol="0"/>
  <cols>
    <col collapsed="false" customWidth="true" hidden="false" outlineLevel="0" max="1" min="1" style="0" width="7.41"/>
    <col collapsed="false" customWidth="true" hidden="false" outlineLevel="0" max="2" min="2" style="0" width="26.29"/>
    <col collapsed="false" customWidth="true" hidden="false" outlineLevel="0" max="3" min="3" style="0" width="9.13"/>
    <col collapsed="false" customWidth="true" hidden="false" outlineLevel="0" max="4" min="4" style="0" width="9.71"/>
    <col collapsed="false" customWidth="true" hidden="false" outlineLevel="0" max="25" min="5" style="0" width="9.13"/>
    <col collapsed="false" customWidth="true" hidden="false" outlineLevel="0" max="26" min="26" style="0" width="10.71"/>
    <col collapsed="false" customWidth="true" hidden="false" outlineLevel="0" max="27" min="27" style="0" width="9.71"/>
    <col collapsed="false" customWidth="true" hidden="false" outlineLevel="0" max="29" min="28" style="0" width="9.13"/>
    <col collapsed="false" customWidth="true" hidden="false" outlineLevel="0" max="1025" min="30" style="0" width="11.57"/>
  </cols>
  <sheetData>
    <row r="1" customFormat="false" ht="15" hidden="false" customHeight="false" outlineLevel="0" collapsed="false">
      <c r="A1" s="1" t="s">
        <v>129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3" customFormat="false" ht="15" hidden="false" customHeight="false" outlineLevel="0" collapsed="false">
      <c r="A3" s="1" t="s">
        <v>130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5" customFormat="false" ht="12.75" hidden="false" customHeight="true" outlineLevel="0" collapsed="false">
      <c r="A5" s="2" t="s">
        <v>131</v>
      </c>
      <c r="B5" s="2" t="s">
        <v>132</v>
      </c>
      <c r="C5" s="2" t="s">
        <v>133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 t="s">
        <v>134</v>
      </c>
    </row>
    <row r="6" customFormat="false" ht="13.8" hidden="false" customHeight="false" outlineLevel="0" collapsed="false">
      <c r="A6" s="2"/>
      <c r="B6" s="2"/>
      <c r="C6" s="3" t="s">
        <v>135</v>
      </c>
      <c r="D6" s="3" t="n">
        <v>0</v>
      </c>
      <c r="E6" s="3" t="n">
        <v>1</v>
      </c>
      <c r="F6" s="3" t="n">
        <v>2</v>
      </c>
      <c r="G6" s="3" t="n">
        <v>3</v>
      </c>
      <c r="H6" s="3" t="n">
        <v>4</v>
      </c>
      <c r="I6" s="3" t="s">
        <v>136</v>
      </c>
      <c r="J6" s="3" t="s">
        <v>137</v>
      </c>
      <c r="K6" s="3" t="s">
        <v>138</v>
      </c>
      <c r="L6" s="3" t="s">
        <v>139</v>
      </c>
      <c r="M6" s="3" t="s">
        <v>140</v>
      </c>
      <c r="N6" s="3" t="s">
        <v>141</v>
      </c>
      <c r="O6" s="3" t="s">
        <v>142</v>
      </c>
      <c r="P6" s="3" t="s">
        <v>143</v>
      </c>
      <c r="Q6" s="3" t="s">
        <v>144</v>
      </c>
      <c r="R6" s="3" t="s">
        <v>145</v>
      </c>
      <c r="S6" s="3" t="s">
        <v>146</v>
      </c>
      <c r="T6" s="3" t="s">
        <v>147</v>
      </c>
      <c r="U6" s="3" t="s">
        <v>148</v>
      </c>
      <c r="V6" s="3" t="s">
        <v>149</v>
      </c>
      <c r="W6" s="3" t="s">
        <v>150</v>
      </c>
      <c r="X6" s="3" t="s">
        <v>151</v>
      </c>
      <c r="Y6" s="3" t="s">
        <v>152</v>
      </c>
      <c r="Z6" s="2"/>
      <c r="AA6" s="0" t="s">
        <v>153</v>
      </c>
      <c r="AB6" s="0" t="s">
        <v>154</v>
      </c>
    </row>
    <row r="7" customFormat="false" ht="13.8" hidden="false" customHeight="false" outlineLevel="0" collapsed="false">
      <c r="A7" s="3" t="s">
        <v>155</v>
      </c>
      <c r="B7" s="3" t="s">
        <v>156</v>
      </c>
      <c r="C7" s="7" t="n">
        <v>0.1</v>
      </c>
      <c r="D7" s="7" t="n">
        <v>0.102</v>
      </c>
      <c r="E7" s="7" t="n">
        <v>0.089</v>
      </c>
      <c r="F7" s="7" t="n">
        <v>0.08</v>
      </c>
      <c r="G7" s="7" t="n">
        <v>0.085</v>
      </c>
      <c r="H7" s="7" t="n">
        <v>0.096</v>
      </c>
      <c r="I7" s="7" t="n">
        <v>0.123</v>
      </c>
      <c r="J7" s="7" t="n">
        <v>0.101</v>
      </c>
      <c r="K7" s="7" t="n">
        <v>0.091</v>
      </c>
      <c r="L7" s="7" t="n">
        <v>0.099</v>
      </c>
      <c r="M7" s="7" t="n">
        <v>0.111</v>
      </c>
      <c r="N7" s="7" t="n">
        <v>0.144</v>
      </c>
      <c r="O7" s="7" t="n">
        <v>0.149</v>
      </c>
      <c r="P7" s="7" t="n">
        <v>0.172</v>
      </c>
      <c r="Q7" s="7" t="n">
        <v>0.179</v>
      </c>
      <c r="R7" s="7" t="n">
        <v>0.207</v>
      </c>
      <c r="S7" s="7" t="n">
        <v>0.211</v>
      </c>
      <c r="T7" s="7" t="n">
        <v>0.221</v>
      </c>
      <c r="U7" s="7" t="n">
        <v>0.231</v>
      </c>
      <c r="V7" s="7" t="n">
        <v>0.226</v>
      </c>
      <c r="W7" s="7" t="n">
        <v>0.226</v>
      </c>
      <c r="X7" s="7" t="n">
        <v>0.218</v>
      </c>
      <c r="Y7" s="7" t="n">
        <v>0.2</v>
      </c>
      <c r="Z7" s="7" t="n">
        <v>0.207</v>
      </c>
    </row>
    <row r="8" customFormat="false" ht="13.8" hidden="false" customHeight="false" outlineLevel="0" collapsed="false">
      <c r="A8" s="3" t="s">
        <v>157</v>
      </c>
      <c r="B8" s="3" t="s">
        <v>158</v>
      </c>
      <c r="C8" s="3" t="s">
        <v>74</v>
      </c>
      <c r="D8" s="3" t="s">
        <v>74</v>
      </c>
      <c r="E8" s="3" t="s">
        <v>74</v>
      </c>
      <c r="F8" s="3" t="s">
        <v>74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3" t="s">
        <v>74</v>
      </c>
      <c r="U8" s="3" t="s">
        <v>74</v>
      </c>
      <c r="V8" s="3" t="s">
        <v>74</v>
      </c>
      <c r="W8" s="3" t="s">
        <v>74</v>
      </c>
      <c r="X8" s="3" t="s">
        <v>74</v>
      </c>
      <c r="Y8" s="3" t="s">
        <v>74</v>
      </c>
      <c r="Z8" s="3" t="s">
        <v>74</v>
      </c>
      <c r="AA8" s="0" t="str">
        <f aca="false">IF(ISNUMBER(C8),IF(C8=SUM(D8:H8),"p","f"),"-")</f>
        <v>-</v>
      </c>
      <c r="AB8" s="0" t="str">
        <f aca="false">IF(ISNUMBER(Z8),IF(Z8=SUM(D8:Y8),"p","f"),"-")</f>
        <v>-</v>
      </c>
    </row>
    <row r="9" customFormat="false" ht="13.8" hidden="false" customHeight="false" outlineLevel="0" collapsed="false">
      <c r="A9" s="3" t="s">
        <v>159</v>
      </c>
      <c r="B9" s="3" t="s">
        <v>160</v>
      </c>
      <c r="C9" s="3" t="s">
        <v>74</v>
      </c>
      <c r="D9" s="3" t="s">
        <v>74</v>
      </c>
      <c r="E9" s="3" t="s">
        <v>74</v>
      </c>
      <c r="F9" s="3" t="s">
        <v>74</v>
      </c>
      <c r="G9" s="3" t="s">
        <v>74</v>
      </c>
      <c r="H9" s="3" t="s">
        <v>74</v>
      </c>
      <c r="I9" s="3" t="s">
        <v>74</v>
      </c>
      <c r="J9" s="3" t="s">
        <v>74</v>
      </c>
      <c r="K9" s="3" t="s">
        <v>74</v>
      </c>
      <c r="L9" s="3" t="s">
        <v>74</v>
      </c>
      <c r="M9" s="3" t="s">
        <v>74</v>
      </c>
      <c r="N9" s="3" t="s">
        <v>74</v>
      </c>
      <c r="O9" s="3" t="s">
        <v>74</v>
      </c>
      <c r="P9" s="3" t="s">
        <v>74</v>
      </c>
      <c r="Q9" s="3" t="s">
        <v>74</v>
      </c>
      <c r="R9" s="3" t="s">
        <v>74</v>
      </c>
      <c r="S9" s="3" t="s">
        <v>74</v>
      </c>
      <c r="T9" s="3" t="s">
        <v>74</v>
      </c>
      <c r="U9" s="3" t="s">
        <v>74</v>
      </c>
      <c r="V9" s="3" t="s">
        <v>74</v>
      </c>
      <c r="W9" s="3" t="s">
        <v>74</v>
      </c>
      <c r="X9" s="3" t="s">
        <v>74</v>
      </c>
      <c r="Y9" s="3" t="s">
        <v>74</v>
      </c>
      <c r="Z9" s="3" t="s">
        <v>74</v>
      </c>
      <c r="AA9" s="0" t="str">
        <f aca="false">IF(ISNUMBER(C9),IF(C9=SUM(D9:H9),"p","f"),"-")</f>
        <v>-</v>
      </c>
      <c r="AB9" s="0" t="str">
        <f aca="false">IF(ISNUMBER(Z9),IF(Z9=SUM(D9:Y9),"p","f"),"-")</f>
        <v>-</v>
      </c>
    </row>
    <row r="10" customFormat="false" ht="13.8" hidden="false" customHeight="false" outlineLevel="0" collapsed="false">
      <c r="A10" s="3" t="s">
        <v>161</v>
      </c>
      <c r="B10" s="3" t="s">
        <v>162</v>
      </c>
      <c r="C10" s="3" t="n">
        <v>1</v>
      </c>
      <c r="D10" s="3" t="n">
        <v>1</v>
      </c>
      <c r="E10" s="3" t="s">
        <v>74</v>
      </c>
      <c r="F10" s="3" t="s">
        <v>74</v>
      </c>
      <c r="G10" s="3" t="s">
        <v>74</v>
      </c>
      <c r="H10" s="3" t="s">
        <v>74</v>
      </c>
      <c r="I10" s="3" t="s">
        <v>74</v>
      </c>
      <c r="J10" s="3" t="s">
        <v>74</v>
      </c>
      <c r="K10" s="3" t="s">
        <v>74</v>
      </c>
      <c r="L10" s="3" t="s">
        <v>74</v>
      </c>
      <c r="M10" s="3" t="s">
        <v>74</v>
      </c>
      <c r="N10" s="3" t="s">
        <v>74</v>
      </c>
      <c r="O10" s="3" t="s">
        <v>74</v>
      </c>
      <c r="P10" s="3" t="s">
        <v>74</v>
      </c>
      <c r="Q10" s="3" t="s">
        <v>74</v>
      </c>
      <c r="R10" s="3" t="s">
        <v>74</v>
      </c>
      <c r="S10" s="3" t="s">
        <v>74</v>
      </c>
      <c r="T10" s="3" t="s">
        <v>74</v>
      </c>
      <c r="U10" s="3" t="s">
        <v>74</v>
      </c>
      <c r="V10" s="3" t="s">
        <v>74</v>
      </c>
      <c r="W10" s="3" t="n">
        <v>1</v>
      </c>
      <c r="X10" s="3" t="s">
        <v>74</v>
      </c>
      <c r="Y10" s="3" t="s">
        <v>74</v>
      </c>
      <c r="Z10" s="3" t="n">
        <v>2</v>
      </c>
      <c r="AA10" s="0" t="str">
        <f aca="false">IF(ISNUMBER(C10),IF(C10=SUM(D10:H10),"p","f"),"-")</f>
        <v>p</v>
      </c>
      <c r="AB10" s="0" t="str">
        <f aca="false">IF(ISNUMBER(Z10),IF(Z10=SUM(D10:Y10),"p","f"),"-")</f>
        <v>p</v>
      </c>
    </row>
    <row r="11" customFormat="false" ht="13.8" hidden="false" customHeight="false" outlineLevel="0" collapsed="false">
      <c r="A11" s="3" t="s">
        <v>163</v>
      </c>
      <c r="B11" s="3" t="s">
        <v>164</v>
      </c>
      <c r="C11" s="3" t="n">
        <v>1</v>
      </c>
      <c r="D11" s="3" t="n">
        <v>1</v>
      </c>
      <c r="E11" s="3" t="s">
        <v>74</v>
      </c>
      <c r="F11" s="3" t="s">
        <v>74</v>
      </c>
      <c r="G11" s="3" t="s">
        <v>74</v>
      </c>
      <c r="H11" s="3" t="s">
        <v>74</v>
      </c>
      <c r="I11" s="3" t="s">
        <v>74</v>
      </c>
      <c r="J11" s="3" t="s">
        <v>74</v>
      </c>
      <c r="K11" s="3" t="s">
        <v>74</v>
      </c>
      <c r="L11" s="3" t="s">
        <v>74</v>
      </c>
      <c r="M11" s="3" t="s">
        <v>74</v>
      </c>
      <c r="N11" s="3" t="s">
        <v>74</v>
      </c>
      <c r="O11" s="3" t="s">
        <v>74</v>
      </c>
      <c r="P11" s="3" t="s">
        <v>74</v>
      </c>
      <c r="Q11" s="3" t="s">
        <v>74</v>
      </c>
      <c r="R11" s="3" t="s">
        <v>74</v>
      </c>
      <c r="S11" s="3" t="s">
        <v>74</v>
      </c>
      <c r="T11" s="3" t="s">
        <v>74</v>
      </c>
      <c r="U11" s="3" t="s">
        <v>74</v>
      </c>
      <c r="V11" s="3" t="s">
        <v>74</v>
      </c>
      <c r="W11" s="3" t="s">
        <v>74</v>
      </c>
      <c r="X11" s="3" t="s">
        <v>74</v>
      </c>
      <c r="Y11" s="3" t="s">
        <v>74</v>
      </c>
      <c r="Z11" s="3" t="n">
        <v>1</v>
      </c>
      <c r="AA11" s="0" t="str">
        <f aca="false">IF(ISNUMBER(C11),IF(C11=SUM(D11:H11),"p","f"),"-")</f>
        <v>p</v>
      </c>
      <c r="AB11" s="0" t="str">
        <f aca="false">IF(ISNUMBER(Z11),IF(Z11=SUM(D11:Y11),"p","f"),"-")</f>
        <v>p</v>
      </c>
    </row>
    <row r="12" customFormat="false" ht="13.8" hidden="false" customHeight="false" outlineLevel="0" collapsed="false">
      <c r="A12" s="3" t="s">
        <v>165</v>
      </c>
      <c r="B12" s="3" t="s">
        <v>166</v>
      </c>
      <c r="C12" s="3" t="s">
        <v>74</v>
      </c>
      <c r="D12" s="3" t="s">
        <v>74</v>
      </c>
      <c r="E12" s="3" t="s">
        <v>74</v>
      </c>
      <c r="F12" s="3" t="s">
        <v>74</v>
      </c>
      <c r="G12" s="3" t="s">
        <v>74</v>
      </c>
      <c r="H12" s="3" t="s">
        <v>74</v>
      </c>
      <c r="I12" s="3" t="s">
        <v>74</v>
      </c>
      <c r="J12" s="3" t="s">
        <v>74</v>
      </c>
      <c r="K12" s="3" t="s">
        <v>74</v>
      </c>
      <c r="L12" s="3" t="s">
        <v>74</v>
      </c>
      <c r="M12" s="3" t="s">
        <v>74</v>
      </c>
      <c r="N12" s="3" t="s">
        <v>74</v>
      </c>
      <c r="O12" s="3" t="s">
        <v>74</v>
      </c>
      <c r="P12" s="3" t="s">
        <v>74</v>
      </c>
      <c r="Q12" s="3" t="s">
        <v>74</v>
      </c>
      <c r="R12" s="3" t="s">
        <v>74</v>
      </c>
      <c r="S12" s="3" t="s">
        <v>74</v>
      </c>
      <c r="T12" s="3" t="s">
        <v>74</v>
      </c>
      <c r="U12" s="3" t="s">
        <v>74</v>
      </c>
      <c r="V12" s="3" t="s">
        <v>74</v>
      </c>
      <c r="W12" s="3" t="s">
        <v>74</v>
      </c>
      <c r="X12" s="3" t="s">
        <v>74</v>
      </c>
      <c r="Y12" s="3" t="s">
        <v>74</v>
      </c>
      <c r="Z12" s="3" t="s">
        <v>74</v>
      </c>
      <c r="AA12" s="0" t="str">
        <f aca="false">IF(ISNUMBER(C12),IF(C12=SUM(D12:H12),"p","f"),"-")</f>
        <v>-</v>
      </c>
      <c r="AB12" s="0" t="str">
        <f aca="false">IF(ISNUMBER(Z12),IF(Z12=SUM(D12:Y12),"p","f"),"-")</f>
        <v>-</v>
      </c>
    </row>
    <row r="13" customFormat="false" ht="13.8" hidden="false" customHeight="false" outlineLevel="0" collapsed="false">
      <c r="A13" s="3" t="s">
        <v>167</v>
      </c>
      <c r="B13" s="3" t="s">
        <v>168</v>
      </c>
      <c r="C13" s="3" t="n">
        <v>1</v>
      </c>
      <c r="D13" s="3" t="n">
        <v>1</v>
      </c>
      <c r="E13" s="3" t="s">
        <v>74</v>
      </c>
      <c r="F13" s="3" t="s">
        <v>74</v>
      </c>
      <c r="G13" s="3" t="s">
        <v>74</v>
      </c>
      <c r="H13" s="3" t="s">
        <v>74</v>
      </c>
      <c r="I13" s="3" t="s">
        <v>74</v>
      </c>
      <c r="J13" s="3" t="s">
        <v>74</v>
      </c>
      <c r="K13" s="3" t="s">
        <v>74</v>
      </c>
      <c r="L13" s="3" t="s">
        <v>74</v>
      </c>
      <c r="M13" s="3" t="s">
        <v>74</v>
      </c>
      <c r="N13" s="3" t="s">
        <v>74</v>
      </c>
      <c r="O13" s="3" t="s">
        <v>74</v>
      </c>
      <c r="P13" s="3" t="s">
        <v>74</v>
      </c>
      <c r="Q13" s="3" t="s">
        <v>74</v>
      </c>
      <c r="R13" s="3" t="s">
        <v>74</v>
      </c>
      <c r="S13" s="3" t="s">
        <v>74</v>
      </c>
      <c r="T13" s="3" t="s">
        <v>74</v>
      </c>
      <c r="U13" s="3" t="s">
        <v>74</v>
      </c>
      <c r="V13" s="3" t="n">
        <v>1</v>
      </c>
      <c r="W13" s="3" t="n">
        <v>1</v>
      </c>
      <c r="X13" s="3" t="n">
        <v>1</v>
      </c>
      <c r="Y13" s="3" t="s">
        <v>74</v>
      </c>
      <c r="Z13" s="3" t="n">
        <v>4</v>
      </c>
      <c r="AA13" s="0" t="str">
        <f aca="false">IF(ISNUMBER(C13),IF(C13=SUM(D13:H13),"p","f"),"-")</f>
        <v>p</v>
      </c>
      <c r="AB13" s="0" t="str">
        <f aca="false">IF(ISNUMBER(Z13),IF(Z13=SUM(D13:Y13),"p","f"),"-")</f>
        <v>p</v>
      </c>
    </row>
    <row r="14" customFormat="false" ht="13.8" hidden="false" customHeight="false" outlineLevel="0" collapsed="false">
      <c r="A14" s="3" t="s">
        <v>169</v>
      </c>
      <c r="B14" s="3" t="s">
        <v>170</v>
      </c>
      <c r="C14" s="3" t="s">
        <v>74</v>
      </c>
      <c r="D14" s="3" t="s">
        <v>74</v>
      </c>
      <c r="E14" s="3" t="s">
        <v>74</v>
      </c>
      <c r="F14" s="3" t="s">
        <v>74</v>
      </c>
      <c r="G14" s="3" t="s">
        <v>74</v>
      </c>
      <c r="H14" s="3" t="s">
        <v>74</v>
      </c>
      <c r="I14" s="3" t="s">
        <v>74</v>
      </c>
      <c r="J14" s="3" t="s">
        <v>74</v>
      </c>
      <c r="K14" s="3" t="s">
        <v>74</v>
      </c>
      <c r="L14" s="3" t="s">
        <v>74</v>
      </c>
      <c r="M14" s="3" t="n">
        <v>1</v>
      </c>
      <c r="N14" s="3" t="n">
        <v>4</v>
      </c>
      <c r="O14" s="3" t="n">
        <v>27</v>
      </c>
      <c r="P14" s="3" t="n">
        <v>54</v>
      </c>
      <c r="Q14" s="3" t="n">
        <v>73</v>
      </c>
      <c r="R14" s="3" t="n">
        <v>47</v>
      </c>
      <c r="S14" s="3" t="n">
        <v>70</v>
      </c>
      <c r="T14" s="3" t="n">
        <v>63</v>
      </c>
      <c r="U14" s="3" t="n">
        <v>92</v>
      </c>
      <c r="V14" s="3" t="n">
        <v>76</v>
      </c>
      <c r="W14" s="3" t="n">
        <v>48</v>
      </c>
      <c r="X14" s="3" t="n">
        <v>27</v>
      </c>
      <c r="Y14" s="3" t="n">
        <v>19</v>
      </c>
      <c r="Z14" s="3" t="n">
        <v>601</v>
      </c>
      <c r="AA14" s="0" t="str">
        <f aca="false">IF(ISNUMBER(C14),IF(C14=SUM(D14:H14),"p","f"),"-")</f>
        <v>-</v>
      </c>
      <c r="AB14" s="0" t="str">
        <f aca="false">IF(ISNUMBER(Z14),IF(Z14=SUM(D14:Y14),"p","f"),"-")</f>
        <v>p</v>
      </c>
    </row>
    <row r="15" customFormat="false" ht="13.8" hidden="false" customHeight="false" outlineLevel="0" collapsed="false">
      <c r="A15" s="3" t="s">
        <v>171</v>
      </c>
      <c r="B15" s="3" t="s">
        <v>172</v>
      </c>
      <c r="C15" s="3" t="s">
        <v>74</v>
      </c>
      <c r="D15" s="3" t="s">
        <v>74</v>
      </c>
      <c r="E15" s="3" t="s">
        <v>74</v>
      </c>
      <c r="F15" s="3" t="s">
        <v>74</v>
      </c>
      <c r="G15" s="3" t="s">
        <v>74</v>
      </c>
      <c r="H15" s="3" t="s">
        <v>74</v>
      </c>
      <c r="I15" s="3" t="s">
        <v>74</v>
      </c>
      <c r="J15" s="3" t="s">
        <v>74</v>
      </c>
      <c r="K15" s="3" t="s">
        <v>74</v>
      </c>
      <c r="L15" s="3" t="s">
        <v>74</v>
      </c>
      <c r="M15" s="3" t="s">
        <v>74</v>
      </c>
      <c r="N15" s="3" t="s">
        <v>74</v>
      </c>
      <c r="O15" s="3" t="s">
        <v>74</v>
      </c>
      <c r="P15" s="3" t="s">
        <v>74</v>
      </c>
      <c r="Q15" s="3" t="n">
        <v>1</v>
      </c>
      <c r="R15" s="3" t="n">
        <v>1</v>
      </c>
      <c r="S15" s="3" t="n">
        <v>1</v>
      </c>
      <c r="T15" s="3" t="n">
        <v>2</v>
      </c>
      <c r="U15" s="3" t="n">
        <v>1</v>
      </c>
      <c r="V15" s="3" t="s">
        <v>74</v>
      </c>
      <c r="W15" s="3" t="s">
        <v>74</v>
      </c>
      <c r="X15" s="3" t="s">
        <v>74</v>
      </c>
      <c r="Y15" s="3" t="s">
        <v>74</v>
      </c>
      <c r="Z15" s="3" t="n">
        <v>6</v>
      </c>
      <c r="AA15" s="0" t="str">
        <f aca="false">IF(ISNUMBER(C15),IF(C15=SUM(D15:H15),"p","f"),"-")</f>
        <v>-</v>
      </c>
      <c r="AB15" s="0" t="str">
        <f aca="false">IF(ISNUMBER(Z15),IF(Z15=SUM(D15:Y15),"p","f"),"-")</f>
        <v>p</v>
      </c>
    </row>
    <row r="16" customFormat="false" ht="13.8" hidden="false" customHeight="false" outlineLevel="0" collapsed="false">
      <c r="A16" s="3" t="s">
        <v>173</v>
      </c>
      <c r="B16" s="3" t="s">
        <v>174</v>
      </c>
      <c r="C16" s="3" t="s">
        <v>74</v>
      </c>
      <c r="D16" s="3" t="s">
        <v>74</v>
      </c>
      <c r="E16" s="3" t="s">
        <v>74</v>
      </c>
      <c r="F16" s="3" t="s">
        <v>74</v>
      </c>
      <c r="G16" s="3" t="s">
        <v>74</v>
      </c>
      <c r="H16" s="3" t="s">
        <v>74</v>
      </c>
      <c r="I16" s="3" t="s">
        <v>74</v>
      </c>
      <c r="J16" s="3" t="s">
        <v>74</v>
      </c>
      <c r="K16" s="3" t="s">
        <v>74</v>
      </c>
      <c r="L16" s="3" t="s">
        <v>74</v>
      </c>
      <c r="M16" s="3" t="s">
        <v>74</v>
      </c>
      <c r="N16" s="3" t="s">
        <v>74</v>
      </c>
      <c r="O16" s="3" t="n">
        <v>1</v>
      </c>
      <c r="P16" s="3" t="s">
        <v>74</v>
      </c>
      <c r="Q16" s="3" t="n">
        <v>1</v>
      </c>
      <c r="R16" s="3" t="s">
        <v>74</v>
      </c>
      <c r="S16" s="3" t="s">
        <v>74</v>
      </c>
      <c r="T16" s="3" t="n">
        <v>1</v>
      </c>
      <c r="U16" s="3" t="s">
        <v>74</v>
      </c>
      <c r="V16" s="3" t="s">
        <v>74</v>
      </c>
      <c r="W16" s="3" t="n">
        <v>1</v>
      </c>
      <c r="X16" s="3" t="s">
        <v>74</v>
      </c>
      <c r="Y16" s="3" t="s">
        <v>74</v>
      </c>
      <c r="Z16" s="3" t="n">
        <v>4</v>
      </c>
      <c r="AA16" s="0" t="str">
        <f aca="false">IF(ISNUMBER(C16),IF(C16=SUM(D16:H16),"p","f"),"-")</f>
        <v>-</v>
      </c>
      <c r="AB16" s="0" t="str">
        <f aca="false">IF(ISNUMBER(Z16),IF(Z16=SUM(D16:Y16),"p","f"),"-")</f>
        <v>p</v>
      </c>
    </row>
    <row r="17" customFormat="false" ht="13.8" hidden="false" customHeight="false" outlineLevel="0" collapsed="false">
      <c r="A17" s="3" t="s">
        <v>175</v>
      </c>
      <c r="B17" s="3" t="s">
        <v>176</v>
      </c>
      <c r="C17" s="3" t="s">
        <v>74</v>
      </c>
      <c r="D17" s="3" t="s">
        <v>74</v>
      </c>
      <c r="E17" s="3" t="s">
        <v>74</v>
      </c>
      <c r="F17" s="3" t="s">
        <v>74</v>
      </c>
      <c r="G17" s="3" t="s">
        <v>74</v>
      </c>
      <c r="H17" s="3" t="s">
        <v>74</v>
      </c>
      <c r="I17" s="3" t="s">
        <v>74</v>
      </c>
      <c r="J17" s="3" t="s">
        <v>74</v>
      </c>
      <c r="K17" s="3" t="s">
        <v>74</v>
      </c>
      <c r="L17" s="3" t="s">
        <v>74</v>
      </c>
      <c r="M17" s="3" t="s">
        <v>74</v>
      </c>
      <c r="N17" s="3" t="s">
        <v>74</v>
      </c>
      <c r="O17" s="3" t="s">
        <v>74</v>
      </c>
      <c r="P17" s="3" t="s">
        <v>74</v>
      </c>
      <c r="Q17" s="3" t="s">
        <v>74</v>
      </c>
      <c r="R17" s="3" t="s">
        <v>74</v>
      </c>
      <c r="S17" s="3" t="s">
        <v>74</v>
      </c>
      <c r="T17" s="3" t="n">
        <v>1</v>
      </c>
      <c r="U17" s="3" t="s">
        <v>74</v>
      </c>
      <c r="V17" s="3" t="s">
        <v>74</v>
      </c>
      <c r="W17" s="3" t="s">
        <v>74</v>
      </c>
      <c r="X17" s="3" t="s">
        <v>74</v>
      </c>
      <c r="Y17" s="3" t="s">
        <v>74</v>
      </c>
      <c r="Z17" s="3" t="n">
        <v>1</v>
      </c>
      <c r="AA17" s="0" t="str">
        <f aca="false">IF(ISNUMBER(C17),IF(C17=SUM(D17:H17),"p","f"),"-")</f>
        <v>-</v>
      </c>
      <c r="AB17" s="0" t="str">
        <f aca="false">IF(ISNUMBER(Z17),IF(Z17=SUM(D17:Y17),"p","f"),"-")</f>
        <v>p</v>
      </c>
    </row>
    <row r="18" customFormat="false" ht="13.8" hidden="false" customHeight="false" outlineLevel="0" collapsed="false">
      <c r="A18" s="3" t="s">
        <v>177</v>
      </c>
      <c r="B18" s="3" t="s">
        <v>178</v>
      </c>
      <c r="C18" s="3" t="s">
        <v>74</v>
      </c>
      <c r="D18" s="3" t="s">
        <v>74</v>
      </c>
      <c r="E18" s="3" t="s">
        <v>74</v>
      </c>
      <c r="F18" s="3" t="s">
        <v>74</v>
      </c>
      <c r="G18" s="3" t="s">
        <v>74</v>
      </c>
      <c r="H18" s="3" t="s">
        <v>74</v>
      </c>
      <c r="I18" s="3" t="s">
        <v>74</v>
      </c>
      <c r="J18" s="3" t="s">
        <v>74</v>
      </c>
      <c r="K18" s="3" t="s">
        <v>74</v>
      </c>
      <c r="L18" s="3" t="s">
        <v>74</v>
      </c>
      <c r="M18" s="3" t="s">
        <v>74</v>
      </c>
      <c r="N18" s="3" t="s">
        <v>74</v>
      </c>
      <c r="O18" s="3" t="s">
        <v>74</v>
      </c>
      <c r="P18" s="3" t="s">
        <v>74</v>
      </c>
      <c r="Q18" s="3" t="s">
        <v>74</v>
      </c>
      <c r="R18" s="3" t="s">
        <v>74</v>
      </c>
      <c r="S18" s="3" t="s">
        <v>74</v>
      </c>
      <c r="T18" s="3" t="s">
        <v>74</v>
      </c>
      <c r="U18" s="3" t="n">
        <v>1</v>
      </c>
      <c r="V18" s="3" t="s">
        <v>74</v>
      </c>
      <c r="W18" s="3" t="n">
        <v>1</v>
      </c>
      <c r="X18" s="3" t="s">
        <v>74</v>
      </c>
      <c r="Y18" s="3" t="s">
        <v>74</v>
      </c>
      <c r="Z18" s="3" t="n">
        <v>2</v>
      </c>
      <c r="AA18" s="0" t="str">
        <f aca="false">IF(ISNUMBER(C18),IF(C18=SUM(D18:H18),"p","f"),"-")</f>
        <v>-</v>
      </c>
      <c r="AB18" s="0" t="str">
        <f aca="false">IF(ISNUMBER(Z18),IF(Z18=SUM(D18:Y18),"p","f"),"-")</f>
        <v>p</v>
      </c>
    </row>
    <row r="19" customFormat="false" ht="13.8" hidden="false" customHeight="false" outlineLevel="0" collapsed="false">
      <c r="A19" s="3" t="s">
        <v>179</v>
      </c>
      <c r="B19" s="3" t="s">
        <v>180</v>
      </c>
      <c r="C19" s="3" t="s">
        <v>74</v>
      </c>
      <c r="D19" s="3" t="s">
        <v>74</v>
      </c>
      <c r="E19" s="3" t="s">
        <v>74</v>
      </c>
      <c r="F19" s="3" t="s">
        <v>74</v>
      </c>
      <c r="G19" s="3" t="s">
        <v>74</v>
      </c>
      <c r="H19" s="3" t="s">
        <v>74</v>
      </c>
      <c r="I19" s="3" t="s">
        <v>74</v>
      </c>
      <c r="J19" s="3" t="s">
        <v>74</v>
      </c>
      <c r="K19" s="3" t="s">
        <v>74</v>
      </c>
      <c r="L19" s="3" t="s">
        <v>74</v>
      </c>
      <c r="M19" s="3" t="s">
        <v>74</v>
      </c>
      <c r="N19" s="3" t="s">
        <v>74</v>
      </c>
      <c r="O19" s="3" t="s">
        <v>74</v>
      </c>
      <c r="P19" s="3" t="s">
        <v>74</v>
      </c>
      <c r="Q19" s="3" t="s">
        <v>74</v>
      </c>
      <c r="R19" s="3" t="s">
        <v>74</v>
      </c>
      <c r="S19" s="3" t="s">
        <v>74</v>
      </c>
      <c r="T19" s="3" t="s">
        <v>74</v>
      </c>
      <c r="U19" s="3" t="n">
        <v>1</v>
      </c>
      <c r="V19" s="3" t="s">
        <v>74</v>
      </c>
      <c r="W19" s="3" t="s">
        <v>74</v>
      </c>
      <c r="X19" s="3" t="s">
        <v>74</v>
      </c>
      <c r="Y19" s="3" t="s">
        <v>74</v>
      </c>
      <c r="Z19" s="3" t="n">
        <v>1</v>
      </c>
      <c r="AA19" s="0" t="str">
        <f aca="false">IF(ISNUMBER(C19),IF(C19=SUM(D19:H19),"p","f"),"-")</f>
        <v>-</v>
      </c>
      <c r="AB19" s="0" t="str">
        <f aca="false">IF(ISNUMBER(Z19),IF(Z19=SUM(D19:Y19),"p","f"),"-")</f>
        <v>p</v>
      </c>
    </row>
    <row r="20" customFormat="false" ht="13.8" hidden="false" customHeight="false" outlineLevel="0" collapsed="false">
      <c r="A20" s="3" t="s">
        <v>181</v>
      </c>
      <c r="B20" s="3" t="s">
        <v>182</v>
      </c>
      <c r="C20" s="3" t="s">
        <v>74</v>
      </c>
      <c r="D20" s="3" t="s">
        <v>74</v>
      </c>
      <c r="E20" s="3" t="s">
        <v>74</v>
      </c>
      <c r="F20" s="3" t="s">
        <v>74</v>
      </c>
      <c r="G20" s="3" t="s">
        <v>74</v>
      </c>
      <c r="H20" s="3" t="s">
        <v>74</v>
      </c>
      <c r="I20" s="3" t="s">
        <v>74</v>
      </c>
      <c r="J20" s="3" t="s">
        <v>74</v>
      </c>
      <c r="K20" s="3" t="s">
        <v>74</v>
      </c>
      <c r="L20" s="3" t="s">
        <v>74</v>
      </c>
      <c r="M20" s="3" t="s">
        <v>74</v>
      </c>
      <c r="N20" s="3" t="s">
        <v>74</v>
      </c>
      <c r="O20" s="3" t="s">
        <v>74</v>
      </c>
      <c r="P20" s="3" t="s">
        <v>74</v>
      </c>
      <c r="Q20" s="3" t="s">
        <v>74</v>
      </c>
      <c r="R20" s="3" t="s">
        <v>74</v>
      </c>
      <c r="S20" s="3" t="n">
        <v>1</v>
      </c>
      <c r="T20" s="3" t="n">
        <v>2</v>
      </c>
      <c r="U20" s="3" t="s">
        <v>74</v>
      </c>
      <c r="V20" s="3" t="n">
        <v>1</v>
      </c>
      <c r="W20" s="3" t="s">
        <v>74</v>
      </c>
      <c r="X20" s="3" t="s">
        <v>74</v>
      </c>
      <c r="Y20" s="3" t="s">
        <v>74</v>
      </c>
      <c r="Z20" s="3" t="n">
        <v>4</v>
      </c>
      <c r="AA20" s="0" t="str">
        <f aca="false">IF(ISNUMBER(C20),IF(C20=SUM(D20:H20),"p","f"),"-")</f>
        <v>-</v>
      </c>
      <c r="AB20" s="0" t="str">
        <f aca="false">IF(ISNUMBER(Z20),IF(Z20=SUM(D20:Y20),"p","f"),"-")</f>
        <v>p</v>
      </c>
    </row>
    <row r="21" customFormat="false" ht="13.8" hidden="false" customHeight="false" outlineLevel="0" collapsed="false">
      <c r="A21" s="3" t="s">
        <v>183</v>
      </c>
      <c r="B21" s="3" t="s">
        <v>184</v>
      </c>
      <c r="C21" s="3" t="n">
        <v>10</v>
      </c>
      <c r="D21" s="3" t="n">
        <v>6</v>
      </c>
      <c r="E21" s="3" t="n">
        <v>1</v>
      </c>
      <c r="F21" s="3" t="s">
        <v>74</v>
      </c>
      <c r="G21" s="3" t="s">
        <v>74</v>
      </c>
      <c r="H21" s="3" t="n">
        <v>3</v>
      </c>
      <c r="I21" s="3" t="s">
        <v>74</v>
      </c>
      <c r="J21" s="3" t="n">
        <v>1</v>
      </c>
      <c r="K21" s="3" t="n">
        <v>1</v>
      </c>
      <c r="L21" s="3" t="s">
        <v>74</v>
      </c>
      <c r="M21" s="3" t="n">
        <v>1</v>
      </c>
      <c r="N21" s="3" t="s">
        <v>74</v>
      </c>
      <c r="O21" s="3" t="n">
        <v>2</v>
      </c>
      <c r="P21" s="3" t="s">
        <v>74</v>
      </c>
      <c r="Q21" s="3" t="s">
        <v>74</v>
      </c>
      <c r="R21" s="3" t="n">
        <v>1</v>
      </c>
      <c r="S21" s="3" t="s">
        <v>74</v>
      </c>
      <c r="T21" s="3" t="s">
        <v>74</v>
      </c>
      <c r="U21" s="3" t="s">
        <v>74</v>
      </c>
      <c r="V21" s="3" t="s">
        <v>74</v>
      </c>
      <c r="W21" s="3" t="n">
        <v>3</v>
      </c>
      <c r="X21" s="3" t="s">
        <v>74</v>
      </c>
      <c r="Y21" s="3" t="s">
        <v>74</v>
      </c>
      <c r="Z21" s="3" t="n">
        <v>19</v>
      </c>
      <c r="AA21" s="0" t="str">
        <f aca="false">IF(ISNUMBER(C21),IF(C21=SUM(D21:H21),"p","f"),"-")</f>
        <v>p</v>
      </c>
      <c r="AB21" s="0" t="str">
        <f aca="false">IF(ISNUMBER(Z21),IF(Z21=SUM(D21:Y21),"p","f"),"-")</f>
        <v>p</v>
      </c>
    </row>
    <row r="22" customFormat="false" ht="13.8" hidden="false" customHeight="false" outlineLevel="0" collapsed="false">
      <c r="A22" s="3" t="s">
        <v>185</v>
      </c>
      <c r="B22" s="3" t="s">
        <v>186</v>
      </c>
      <c r="C22" s="3" t="s">
        <v>74</v>
      </c>
      <c r="D22" s="3" t="s">
        <v>74</v>
      </c>
      <c r="E22" s="3" t="s">
        <v>74</v>
      </c>
      <c r="F22" s="3" t="s">
        <v>74</v>
      </c>
      <c r="G22" s="3" t="s">
        <v>74</v>
      </c>
      <c r="H22" s="3" t="s">
        <v>74</v>
      </c>
      <c r="I22" s="3" t="s">
        <v>74</v>
      </c>
      <c r="J22" s="3" t="s">
        <v>74</v>
      </c>
      <c r="K22" s="3" t="s">
        <v>74</v>
      </c>
      <c r="L22" s="3" t="s">
        <v>74</v>
      </c>
      <c r="M22" s="3" t="s">
        <v>74</v>
      </c>
      <c r="N22" s="3" t="s">
        <v>74</v>
      </c>
      <c r="O22" s="3" t="s">
        <v>74</v>
      </c>
      <c r="P22" s="3" t="s">
        <v>74</v>
      </c>
      <c r="Q22" s="3" t="s">
        <v>74</v>
      </c>
      <c r="R22" s="3" t="n">
        <v>1</v>
      </c>
      <c r="S22" s="3" t="s">
        <v>74</v>
      </c>
      <c r="T22" s="3" t="n">
        <v>1</v>
      </c>
      <c r="U22" s="3" t="n">
        <v>1</v>
      </c>
      <c r="V22" s="3" t="s">
        <v>74</v>
      </c>
      <c r="W22" s="3" t="s">
        <v>74</v>
      </c>
      <c r="X22" s="3" t="n">
        <v>1</v>
      </c>
      <c r="Y22" s="3" t="s">
        <v>74</v>
      </c>
      <c r="Z22" s="3" t="n">
        <v>4</v>
      </c>
      <c r="AA22" s="0" t="str">
        <f aca="false">IF(ISNUMBER(C22),IF(C22=SUM(D22:H22),"p","f"),"-")</f>
        <v>-</v>
      </c>
      <c r="AB22" s="0" t="str">
        <f aca="false">IF(ISNUMBER(Z22),IF(Z22=SUM(D22:Y22),"p","f"),"-")</f>
        <v>p</v>
      </c>
    </row>
    <row r="23" customFormat="false" ht="13.8" hidden="false" customHeight="false" outlineLevel="0" collapsed="false">
      <c r="A23" s="3" t="s">
        <v>187</v>
      </c>
      <c r="B23" s="3" t="s">
        <v>188</v>
      </c>
      <c r="C23" s="3" t="s">
        <v>74</v>
      </c>
      <c r="D23" s="3" t="s">
        <v>74</v>
      </c>
      <c r="E23" s="3" t="s">
        <v>74</v>
      </c>
      <c r="F23" s="3" t="s">
        <v>74</v>
      </c>
      <c r="G23" s="3" t="s">
        <v>74</v>
      </c>
      <c r="H23" s="3" t="s">
        <v>74</v>
      </c>
      <c r="I23" s="3" t="s">
        <v>74</v>
      </c>
      <c r="J23" s="3" t="s">
        <v>74</v>
      </c>
      <c r="K23" s="3" t="s">
        <v>74</v>
      </c>
      <c r="L23" s="3" t="s">
        <v>74</v>
      </c>
      <c r="M23" s="3" t="s">
        <v>74</v>
      </c>
      <c r="N23" s="3" t="s">
        <v>74</v>
      </c>
      <c r="O23" s="3" t="s">
        <v>74</v>
      </c>
      <c r="P23" s="3" t="n">
        <v>1</v>
      </c>
      <c r="Q23" s="3" t="s">
        <v>74</v>
      </c>
      <c r="R23" s="3" t="s">
        <v>74</v>
      </c>
      <c r="S23" s="3" t="s">
        <v>74</v>
      </c>
      <c r="T23" s="3" t="s">
        <v>74</v>
      </c>
      <c r="U23" s="3" t="s">
        <v>74</v>
      </c>
      <c r="V23" s="3" t="s">
        <v>74</v>
      </c>
      <c r="W23" s="3" t="s">
        <v>74</v>
      </c>
      <c r="X23" s="3" t="s">
        <v>74</v>
      </c>
      <c r="Y23" s="3" t="s">
        <v>74</v>
      </c>
      <c r="Z23" s="3" t="n">
        <v>1</v>
      </c>
      <c r="AA23" s="0" t="str">
        <f aca="false">IF(ISNUMBER(C23),IF(C23=SUM(D23:H23),"p","f"),"-")</f>
        <v>-</v>
      </c>
      <c r="AB23" s="0" t="str">
        <f aca="false">IF(ISNUMBER(Z23),IF(Z23=SUM(D23:Y23),"p","f"),"-")</f>
        <v>p</v>
      </c>
    </row>
    <row r="24" customFormat="false" ht="13.8" hidden="false" customHeight="false" outlineLevel="0" collapsed="false">
      <c r="A24" s="3" t="s">
        <v>189</v>
      </c>
      <c r="B24" s="3" t="s">
        <v>190</v>
      </c>
      <c r="C24" s="3" t="s">
        <v>74</v>
      </c>
      <c r="D24" s="3" t="s">
        <v>74</v>
      </c>
      <c r="E24" s="3" t="s">
        <v>74</v>
      </c>
      <c r="F24" s="3" t="s">
        <v>74</v>
      </c>
      <c r="G24" s="3" t="s">
        <v>74</v>
      </c>
      <c r="H24" s="3" t="s">
        <v>74</v>
      </c>
      <c r="I24" s="3" t="s">
        <v>74</v>
      </c>
      <c r="J24" s="3" t="s">
        <v>74</v>
      </c>
      <c r="K24" s="3" t="s">
        <v>74</v>
      </c>
      <c r="L24" s="3" t="s">
        <v>74</v>
      </c>
      <c r="M24" s="3" t="s">
        <v>74</v>
      </c>
      <c r="N24" s="3" t="s">
        <v>74</v>
      </c>
      <c r="O24" s="3" t="s">
        <v>74</v>
      </c>
      <c r="P24" s="3" t="s">
        <v>74</v>
      </c>
      <c r="Q24" s="3" t="s">
        <v>74</v>
      </c>
      <c r="R24" s="3" t="s">
        <v>74</v>
      </c>
      <c r="S24" s="3" t="s">
        <v>74</v>
      </c>
      <c r="T24" s="3" t="s">
        <v>74</v>
      </c>
      <c r="U24" s="3" t="s">
        <v>74</v>
      </c>
      <c r="V24" s="3" t="s">
        <v>74</v>
      </c>
      <c r="W24" s="3" t="s">
        <v>74</v>
      </c>
      <c r="X24" s="3" t="s">
        <v>74</v>
      </c>
      <c r="Y24" s="3" t="s">
        <v>74</v>
      </c>
      <c r="Z24" s="3" t="s">
        <v>74</v>
      </c>
      <c r="AA24" s="0" t="str">
        <f aca="false">IF(ISNUMBER(C24),IF(C24=SUM(D24:H24),"p","f"),"-")</f>
        <v>-</v>
      </c>
      <c r="AB24" s="0" t="str">
        <f aca="false">IF(ISNUMBER(Z24),IF(Z24=SUM(D24:Y24),"p","f"),"-")</f>
        <v>-</v>
      </c>
    </row>
    <row r="25" customFormat="false" ht="13.8" hidden="false" customHeight="false" outlineLevel="0" collapsed="false">
      <c r="A25" s="3" t="s">
        <v>191</v>
      </c>
      <c r="B25" s="3" t="s">
        <v>192</v>
      </c>
      <c r="C25" s="3" t="s">
        <v>74</v>
      </c>
      <c r="D25" s="3" t="s">
        <v>74</v>
      </c>
      <c r="E25" s="3" t="s">
        <v>74</v>
      </c>
      <c r="F25" s="3" t="s">
        <v>74</v>
      </c>
      <c r="G25" s="3" t="s">
        <v>74</v>
      </c>
      <c r="H25" s="3" t="s">
        <v>74</v>
      </c>
      <c r="I25" s="3" t="s">
        <v>74</v>
      </c>
      <c r="J25" s="3" t="s">
        <v>74</v>
      </c>
      <c r="K25" s="3" t="s">
        <v>74</v>
      </c>
      <c r="L25" s="3" t="s">
        <v>74</v>
      </c>
      <c r="M25" s="3" t="s">
        <v>74</v>
      </c>
      <c r="N25" s="3" t="s">
        <v>74</v>
      </c>
      <c r="O25" s="3" t="s">
        <v>74</v>
      </c>
      <c r="P25" s="3" t="s">
        <v>74</v>
      </c>
      <c r="Q25" s="3" t="s">
        <v>74</v>
      </c>
      <c r="R25" s="3" t="n">
        <v>1</v>
      </c>
      <c r="S25" s="3" t="s">
        <v>74</v>
      </c>
      <c r="T25" s="3" t="n">
        <v>1</v>
      </c>
      <c r="U25" s="3" t="n">
        <v>2</v>
      </c>
      <c r="V25" s="3" t="s">
        <v>74</v>
      </c>
      <c r="W25" s="3" t="s">
        <v>74</v>
      </c>
      <c r="X25" s="3" t="s">
        <v>74</v>
      </c>
      <c r="Y25" s="3" t="s">
        <v>74</v>
      </c>
      <c r="Z25" s="3" t="n">
        <v>4</v>
      </c>
      <c r="AA25" s="0" t="str">
        <f aca="false">IF(ISNUMBER(C25),IF(C25=SUM(D25:H25),"p","f"),"-")</f>
        <v>-</v>
      </c>
      <c r="AB25" s="0" t="str">
        <f aca="false">IF(ISNUMBER(Z25),IF(Z25=SUM(D25:Y25),"p","f"),"-")</f>
        <v>p</v>
      </c>
    </row>
    <row r="26" customFormat="false" ht="13.8" hidden="false" customHeight="false" outlineLevel="0" collapsed="false">
      <c r="A26" s="3" t="s">
        <v>193</v>
      </c>
      <c r="B26" s="3" t="s">
        <v>194</v>
      </c>
      <c r="C26" s="3" t="s">
        <v>74</v>
      </c>
      <c r="D26" s="3" t="s">
        <v>74</v>
      </c>
      <c r="E26" s="3" t="s">
        <v>74</v>
      </c>
      <c r="F26" s="3" t="s">
        <v>74</v>
      </c>
      <c r="G26" s="3" t="s">
        <v>74</v>
      </c>
      <c r="H26" s="3" t="s">
        <v>74</v>
      </c>
      <c r="I26" s="3" t="s">
        <v>74</v>
      </c>
      <c r="J26" s="3" t="s">
        <v>74</v>
      </c>
      <c r="K26" s="3" t="s">
        <v>74</v>
      </c>
      <c r="L26" s="3" t="s">
        <v>74</v>
      </c>
      <c r="M26" s="3" t="n">
        <v>1</v>
      </c>
      <c r="N26" s="3" t="s">
        <v>74</v>
      </c>
      <c r="O26" s="3" t="s">
        <v>74</v>
      </c>
      <c r="P26" s="3" t="s">
        <v>74</v>
      </c>
      <c r="Q26" s="3" t="s">
        <v>74</v>
      </c>
      <c r="R26" s="3" t="s">
        <v>74</v>
      </c>
      <c r="S26" s="3" t="s">
        <v>74</v>
      </c>
      <c r="T26" s="3" t="s">
        <v>74</v>
      </c>
      <c r="U26" s="3" t="s">
        <v>74</v>
      </c>
      <c r="V26" s="3" t="s">
        <v>74</v>
      </c>
      <c r="W26" s="3" t="s">
        <v>74</v>
      </c>
      <c r="X26" s="3" t="s">
        <v>74</v>
      </c>
      <c r="Y26" s="3" t="s">
        <v>74</v>
      </c>
      <c r="Z26" s="3" t="n">
        <v>1</v>
      </c>
      <c r="AA26" s="0" t="str">
        <f aca="false">IF(ISNUMBER(C26),IF(C26=SUM(D26:H26),"p","f"),"-")</f>
        <v>-</v>
      </c>
      <c r="AB26" s="0" t="str">
        <f aca="false">IF(ISNUMBER(Z26),IF(Z26=SUM(D26:Y26),"p","f"),"-")</f>
        <v>p</v>
      </c>
    </row>
    <row r="27" customFormat="false" ht="13.8" hidden="false" customHeight="false" outlineLevel="0" collapsed="false">
      <c r="A27" s="3" t="s">
        <v>195</v>
      </c>
      <c r="B27" s="3" t="s">
        <v>196</v>
      </c>
      <c r="C27" s="3" t="s">
        <v>74</v>
      </c>
      <c r="D27" s="3" t="s">
        <v>74</v>
      </c>
      <c r="E27" s="3" t="s">
        <v>74</v>
      </c>
      <c r="F27" s="3" t="s">
        <v>74</v>
      </c>
      <c r="G27" s="3" t="s">
        <v>74</v>
      </c>
      <c r="H27" s="3" t="s">
        <v>74</v>
      </c>
      <c r="I27" s="3" t="s">
        <v>74</v>
      </c>
      <c r="J27" s="3" t="s">
        <v>74</v>
      </c>
      <c r="K27" s="3" t="s">
        <v>74</v>
      </c>
      <c r="L27" s="3" t="n">
        <v>5</v>
      </c>
      <c r="M27" s="3" t="s">
        <v>74</v>
      </c>
      <c r="N27" s="3" t="s">
        <v>74</v>
      </c>
      <c r="O27" s="3" t="s">
        <v>74</v>
      </c>
      <c r="P27" s="3" t="s">
        <v>74</v>
      </c>
      <c r="Q27" s="3" t="s">
        <v>74</v>
      </c>
      <c r="R27" s="3" t="s">
        <v>74</v>
      </c>
      <c r="S27" s="3" t="n">
        <v>1</v>
      </c>
      <c r="T27" s="3" t="s">
        <v>74</v>
      </c>
      <c r="U27" s="3" t="n">
        <v>1</v>
      </c>
      <c r="V27" s="3" t="s">
        <v>74</v>
      </c>
      <c r="W27" s="3" t="s">
        <v>74</v>
      </c>
      <c r="X27" s="3" t="s">
        <v>74</v>
      </c>
      <c r="Y27" s="3" t="s">
        <v>74</v>
      </c>
      <c r="Z27" s="3" t="n">
        <v>7</v>
      </c>
      <c r="AA27" s="0" t="str">
        <f aca="false">IF(ISNUMBER(C27),IF(C27=SUM(D27:H27),"p","f"),"-")</f>
        <v>-</v>
      </c>
      <c r="AB27" s="0" t="str">
        <f aca="false">IF(ISNUMBER(Z27),IF(Z27=SUM(D27:Y27),"p","f"),"-")</f>
        <v>p</v>
      </c>
    </row>
    <row r="28" customFormat="false" ht="13.8" hidden="false" customHeight="false" outlineLevel="0" collapsed="false">
      <c r="A28" s="3" t="s">
        <v>197</v>
      </c>
      <c r="B28" s="3" t="s">
        <v>198</v>
      </c>
      <c r="C28" s="3" t="s">
        <v>74</v>
      </c>
      <c r="D28" s="3" t="s">
        <v>74</v>
      </c>
      <c r="E28" s="3" t="s">
        <v>74</v>
      </c>
      <c r="F28" s="3" t="s">
        <v>74</v>
      </c>
      <c r="G28" s="3" t="s">
        <v>74</v>
      </c>
      <c r="H28" s="3" t="s">
        <v>74</v>
      </c>
      <c r="I28" s="3" t="s">
        <v>74</v>
      </c>
      <c r="J28" s="3" t="s">
        <v>74</v>
      </c>
      <c r="K28" s="3" t="s">
        <v>74</v>
      </c>
      <c r="L28" s="3" t="s">
        <v>74</v>
      </c>
      <c r="M28" s="3" t="s">
        <v>74</v>
      </c>
      <c r="N28" s="3" t="s">
        <v>74</v>
      </c>
      <c r="O28" s="3" t="s">
        <v>74</v>
      </c>
      <c r="P28" s="3" t="s">
        <v>74</v>
      </c>
      <c r="Q28" s="3" t="s">
        <v>74</v>
      </c>
      <c r="R28" s="3" t="s">
        <v>74</v>
      </c>
      <c r="S28" s="3" t="s">
        <v>74</v>
      </c>
      <c r="T28" s="3" t="n">
        <v>1</v>
      </c>
      <c r="U28" s="3" t="s">
        <v>74</v>
      </c>
      <c r="V28" s="3" t="s">
        <v>74</v>
      </c>
      <c r="W28" s="3" t="s">
        <v>74</v>
      </c>
      <c r="X28" s="3" t="s">
        <v>74</v>
      </c>
      <c r="Y28" s="3" t="s">
        <v>74</v>
      </c>
      <c r="Z28" s="3" t="n">
        <v>1</v>
      </c>
      <c r="AA28" s="0" t="str">
        <f aca="false">IF(ISNUMBER(C28),IF(C28=SUM(D28:H28),"p","f"),"-")</f>
        <v>-</v>
      </c>
      <c r="AB28" s="0" t="str">
        <f aca="false">IF(ISNUMBER(Z28),IF(Z28=SUM(D28:Y28),"p","f"),"-")</f>
        <v>p</v>
      </c>
    </row>
    <row r="29" customFormat="false" ht="13.8" hidden="false" customHeight="false" outlineLevel="0" collapsed="false">
      <c r="A29" s="3" t="s">
        <v>199</v>
      </c>
      <c r="B29" s="3" t="s">
        <v>200</v>
      </c>
      <c r="C29" s="3" t="s">
        <v>74</v>
      </c>
      <c r="D29" s="3" t="s">
        <v>74</v>
      </c>
      <c r="E29" s="3" t="s">
        <v>74</v>
      </c>
      <c r="F29" s="3" t="s">
        <v>74</v>
      </c>
      <c r="G29" s="3" t="s">
        <v>74</v>
      </c>
      <c r="H29" s="3" t="s">
        <v>74</v>
      </c>
      <c r="I29" s="3" t="s">
        <v>74</v>
      </c>
      <c r="J29" s="3" t="s">
        <v>74</v>
      </c>
      <c r="K29" s="3" t="s">
        <v>74</v>
      </c>
      <c r="L29" s="3" t="s">
        <v>74</v>
      </c>
      <c r="M29" s="3" t="n">
        <v>1</v>
      </c>
      <c r="N29" s="3" t="s">
        <v>74</v>
      </c>
      <c r="O29" s="3" t="s">
        <v>74</v>
      </c>
      <c r="P29" s="3" t="s">
        <v>74</v>
      </c>
      <c r="Q29" s="3" t="s">
        <v>74</v>
      </c>
      <c r="R29" s="3" t="s">
        <v>74</v>
      </c>
      <c r="S29" s="3" t="s">
        <v>74</v>
      </c>
      <c r="T29" s="3" t="s">
        <v>74</v>
      </c>
      <c r="U29" s="3" t="s">
        <v>74</v>
      </c>
      <c r="V29" s="3" t="s">
        <v>74</v>
      </c>
      <c r="W29" s="3" t="s">
        <v>74</v>
      </c>
      <c r="X29" s="3" t="s">
        <v>74</v>
      </c>
      <c r="Y29" s="3" t="s">
        <v>74</v>
      </c>
      <c r="Z29" s="3" t="n">
        <v>1</v>
      </c>
      <c r="AA29" s="0" t="str">
        <f aca="false">IF(ISNUMBER(C29),IF(C29=SUM(D29:H29),"p","f"),"-")</f>
        <v>-</v>
      </c>
      <c r="AB29" s="0" t="str">
        <f aca="false">IF(ISNUMBER(Z29),IF(Z29=SUM(D29:Y29),"p","f"),"-")</f>
        <v>p</v>
      </c>
    </row>
    <row r="30" customFormat="false" ht="13.8" hidden="false" customHeight="false" outlineLevel="0" collapsed="false">
      <c r="A30" s="3" t="s">
        <v>201</v>
      </c>
      <c r="B30" s="3" t="s">
        <v>202</v>
      </c>
      <c r="C30" s="3" t="s">
        <v>74</v>
      </c>
      <c r="D30" s="3" t="s">
        <v>74</v>
      </c>
      <c r="E30" s="3" t="s">
        <v>74</v>
      </c>
      <c r="F30" s="3" t="s">
        <v>74</v>
      </c>
      <c r="G30" s="3" t="s">
        <v>74</v>
      </c>
      <c r="H30" s="3" t="s">
        <v>74</v>
      </c>
      <c r="I30" s="3" t="s">
        <v>74</v>
      </c>
      <c r="J30" s="3" t="s">
        <v>74</v>
      </c>
      <c r="K30" s="3" t="s">
        <v>74</v>
      </c>
      <c r="L30" s="3" t="s">
        <v>74</v>
      </c>
      <c r="M30" s="3" t="s">
        <v>74</v>
      </c>
      <c r="N30" s="3" t="s">
        <v>74</v>
      </c>
      <c r="O30" s="3" t="s">
        <v>74</v>
      </c>
      <c r="P30" s="3" t="s">
        <v>74</v>
      </c>
      <c r="Q30" s="3" t="n">
        <v>1</v>
      </c>
      <c r="R30" s="3" t="s">
        <v>74</v>
      </c>
      <c r="S30" s="3" t="n">
        <v>1</v>
      </c>
      <c r="T30" s="3" t="s">
        <v>74</v>
      </c>
      <c r="U30" s="3" t="s">
        <v>74</v>
      </c>
      <c r="V30" s="3" t="s">
        <v>74</v>
      </c>
      <c r="W30" s="3" t="s">
        <v>74</v>
      </c>
      <c r="X30" s="3" t="s">
        <v>74</v>
      </c>
      <c r="Y30" s="3" t="s">
        <v>74</v>
      </c>
      <c r="Z30" s="3" t="n">
        <v>2</v>
      </c>
      <c r="AA30" s="0" t="str">
        <f aca="false">IF(ISNUMBER(C30),IF(C30=SUM(D30:H30),"p","f"),"-")</f>
        <v>-</v>
      </c>
      <c r="AB30" s="0" t="str">
        <f aca="false">IF(ISNUMBER(Z30),IF(Z30=SUM(D30:Y30),"p","f"),"-")</f>
        <v>p</v>
      </c>
    </row>
    <row r="31" customFormat="false" ht="13.8" hidden="false" customHeight="false" outlineLevel="0" collapsed="false">
      <c r="A31" s="3" t="s">
        <v>203</v>
      </c>
      <c r="B31" s="3" t="s">
        <v>204</v>
      </c>
      <c r="C31" s="3" t="s">
        <v>74</v>
      </c>
      <c r="D31" s="3" t="s">
        <v>74</v>
      </c>
      <c r="E31" s="3" t="s">
        <v>74</v>
      </c>
      <c r="F31" s="3" t="s">
        <v>74</v>
      </c>
      <c r="G31" s="3" t="s">
        <v>74</v>
      </c>
      <c r="H31" s="3" t="s">
        <v>74</v>
      </c>
      <c r="I31" s="3" t="s">
        <v>74</v>
      </c>
      <c r="J31" s="3" t="s">
        <v>74</v>
      </c>
      <c r="K31" s="3" t="s">
        <v>74</v>
      </c>
      <c r="L31" s="3" t="s">
        <v>74</v>
      </c>
      <c r="M31" s="3" t="s">
        <v>74</v>
      </c>
      <c r="N31" s="3" t="s">
        <v>74</v>
      </c>
      <c r="O31" s="3" t="s">
        <v>74</v>
      </c>
      <c r="P31" s="3" t="s">
        <v>74</v>
      </c>
      <c r="Q31" s="3" t="n">
        <v>1</v>
      </c>
      <c r="R31" s="3" t="s">
        <v>74</v>
      </c>
      <c r="S31" s="3" t="s">
        <v>74</v>
      </c>
      <c r="T31" s="3" t="s">
        <v>74</v>
      </c>
      <c r="U31" s="3" t="s">
        <v>74</v>
      </c>
      <c r="V31" s="3" t="s">
        <v>74</v>
      </c>
      <c r="W31" s="3" t="s">
        <v>74</v>
      </c>
      <c r="X31" s="3" t="s">
        <v>74</v>
      </c>
      <c r="Y31" s="3" t="s">
        <v>74</v>
      </c>
      <c r="Z31" s="3" t="n">
        <v>1</v>
      </c>
      <c r="AA31" s="0" t="str">
        <f aca="false">IF(ISNUMBER(C31),IF(C31=SUM(D31:H31),"p","f"),"-")</f>
        <v>-</v>
      </c>
      <c r="AB31" s="0" t="str">
        <f aca="false">IF(ISNUMBER(Z31),IF(Z31=SUM(D31:Y31),"p","f"),"-")</f>
        <v>p</v>
      </c>
    </row>
    <row r="32" customFormat="false" ht="13.8" hidden="false" customHeight="false" outlineLevel="0" collapsed="false">
      <c r="A32" s="3" t="s">
        <v>205</v>
      </c>
      <c r="B32" s="3" t="s">
        <v>206</v>
      </c>
      <c r="C32" s="3" t="s">
        <v>74</v>
      </c>
      <c r="D32" s="3" t="s">
        <v>74</v>
      </c>
      <c r="E32" s="3" t="s">
        <v>74</v>
      </c>
      <c r="F32" s="3" t="s">
        <v>74</v>
      </c>
      <c r="G32" s="3" t="s">
        <v>74</v>
      </c>
      <c r="H32" s="3" t="s">
        <v>74</v>
      </c>
      <c r="I32" s="3" t="s">
        <v>74</v>
      </c>
      <c r="J32" s="3" t="s">
        <v>74</v>
      </c>
      <c r="K32" s="3" t="s">
        <v>74</v>
      </c>
      <c r="L32" s="3" t="s">
        <v>74</v>
      </c>
      <c r="M32" s="3" t="s">
        <v>74</v>
      </c>
      <c r="N32" s="3" t="s">
        <v>74</v>
      </c>
      <c r="O32" s="3" t="s">
        <v>74</v>
      </c>
      <c r="P32" s="3" t="s">
        <v>74</v>
      </c>
      <c r="Q32" s="3" t="s">
        <v>74</v>
      </c>
      <c r="R32" s="3" t="s">
        <v>74</v>
      </c>
      <c r="S32" s="3" t="n">
        <v>1</v>
      </c>
      <c r="T32" s="3" t="s">
        <v>74</v>
      </c>
      <c r="U32" s="3" t="s">
        <v>74</v>
      </c>
      <c r="V32" s="3" t="s">
        <v>74</v>
      </c>
      <c r="W32" s="3" t="s">
        <v>74</v>
      </c>
      <c r="X32" s="3" t="s">
        <v>74</v>
      </c>
      <c r="Y32" s="3" t="s">
        <v>74</v>
      </c>
      <c r="Z32" s="3" t="n">
        <v>1</v>
      </c>
      <c r="AA32" s="0" t="str">
        <f aca="false">IF(ISNUMBER(C32),IF(C32=SUM(D32:H32),"p","f"),"-")</f>
        <v>-</v>
      </c>
      <c r="AB32" s="0" t="str">
        <f aca="false">IF(ISNUMBER(Z32),IF(Z32=SUM(D32:Y32),"p","f"),"-")</f>
        <v>p</v>
      </c>
    </row>
    <row r="33" customFormat="false" ht="13.8" hidden="false" customHeight="false" outlineLevel="0" collapsed="false">
      <c r="A33" s="3" t="s">
        <v>207</v>
      </c>
      <c r="B33" s="3" t="s">
        <v>208</v>
      </c>
      <c r="C33" s="3" t="s">
        <v>74</v>
      </c>
      <c r="D33" s="3" t="s">
        <v>74</v>
      </c>
      <c r="E33" s="3" t="s">
        <v>74</v>
      </c>
      <c r="F33" s="3" t="s">
        <v>74</v>
      </c>
      <c r="G33" s="3" t="s">
        <v>74</v>
      </c>
      <c r="H33" s="3" t="s">
        <v>74</v>
      </c>
      <c r="I33" s="3" t="s">
        <v>74</v>
      </c>
      <c r="J33" s="3" t="s">
        <v>74</v>
      </c>
      <c r="K33" s="3" t="s">
        <v>74</v>
      </c>
      <c r="L33" s="3" t="s">
        <v>74</v>
      </c>
      <c r="M33" s="3" t="s">
        <v>74</v>
      </c>
      <c r="N33" s="3" t="s">
        <v>74</v>
      </c>
      <c r="O33" s="3" t="s">
        <v>74</v>
      </c>
      <c r="P33" s="3" t="s">
        <v>74</v>
      </c>
      <c r="Q33" s="3" t="s">
        <v>74</v>
      </c>
      <c r="R33" s="3" t="s">
        <v>74</v>
      </c>
      <c r="S33" s="3" t="s">
        <v>74</v>
      </c>
      <c r="T33" s="3" t="s">
        <v>74</v>
      </c>
      <c r="U33" s="3" t="s">
        <v>74</v>
      </c>
      <c r="V33" s="3" t="s">
        <v>74</v>
      </c>
      <c r="W33" s="3" t="s">
        <v>74</v>
      </c>
      <c r="X33" s="3" t="s">
        <v>74</v>
      </c>
      <c r="Y33" s="3" t="s">
        <v>74</v>
      </c>
      <c r="Z33" s="3" t="s">
        <v>74</v>
      </c>
      <c r="AA33" s="0" t="str">
        <f aca="false">IF(ISNUMBER(C33),IF(C33=SUM(D33:H33),"p","f"),"-")</f>
        <v>-</v>
      </c>
      <c r="AB33" s="0" t="str">
        <f aca="false">IF(ISNUMBER(Z33),IF(Z33=SUM(D33:Y33),"p","f"),"-")</f>
        <v>-</v>
      </c>
    </row>
    <row r="34" customFormat="false" ht="13.8" hidden="false" customHeight="false" outlineLevel="0" collapsed="false">
      <c r="A34" s="3" t="s">
        <v>209</v>
      </c>
      <c r="B34" s="3" t="s">
        <v>210</v>
      </c>
      <c r="C34" s="3" t="s">
        <v>74</v>
      </c>
      <c r="D34" s="3" t="s">
        <v>74</v>
      </c>
      <c r="E34" s="3" t="s">
        <v>74</v>
      </c>
      <c r="F34" s="3" t="s">
        <v>74</v>
      </c>
      <c r="G34" s="3" t="s">
        <v>74</v>
      </c>
      <c r="H34" s="3" t="s">
        <v>74</v>
      </c>
      <c r="I34" s="3" t="s">
        <v>74</v>
      </c>
      <c r="J34" s="3" t="s">
        <v>74</v>
      </c>
      <c r="K34" s="3" t="s">
        <v>74</v>
      </c>
      <c r="L34" s="3" t="s">
        <v>74</v>
      </c>
      <c r="M34" s="3" t="s">
        <v>74</v>
      </c>
      <c r="N34" s="3" t="s">
        <v>74</v>
      </c>
      <c r="O34" s="3" t="s">
        <v>74</v>
      </c>
      <c r="P34" s="3" t="s">
        <v>74</v>
      </c>
      <c r="Q34" s="3" t="s">
        <v>74</v>
      </c>
      <c r="R34" s="3" t="s">
        <v>74</v>
      </c>
      <c r="S34" s="3" t="s">
        <v>74</v>
      </c>
      <c r="T34" s="3" t="s">
        <v>74</v>
      </c>
      <c r="U34" s="3" t="s">
        <v>74</v>
      </c>
      <c r="V34" s="3" t="s">
        <v>74</v>
      </c>
      <c r="W34" s="3" t="n">
        <v>1</v>
      </c>
      <c r="X34" s="3" t="n">
        <v>1</v>
      </c>
      <c r="Y34" s="3" t="n">
        <v>2</v>
      </c>
      <c r="Z34" s="3" t="n">
        <v>4</v>
      </c>
      <c r="AA34" s="0" t="str">
        <f aca="false">IF(ISNUMBER(C34),IF(C34=SUM(D34:H34),"p","f"),"-")</f>
        <v>-</v>
      </c>
      <c r="AB34" s="0" t="str">
        <f aca="false">IF(ISNUMBER(Z34),IF(Z34=SUM(D34:Y34),"p","f"),"-")</f>
        <v>p</v>
      </c>
    </row>
    <row r="35" customFormat="false" ht="13.8" hidden="false" customHeight="false" outlineLevel="0" collapsed="false">
      <c r="A35" s="3" t="s">
        <v>211</v>
      </c>
      <c r="B35" s="3" t="s">
        <v>212</v>
      </c>
      <c r="C35" s="3" t="s">
        <v>74</v>
      </c>
      <c r="D35" s="3" t="s">
        <v>74</v>
      </c>
      <c r="E35" s="3" t="s">
        <v>74</v>
      </c>
      <c r="F35" s="3" t="s">
        <v>74</v>
      </c>
      <c r="G35" s="3" t="s">
        <v>74</v>
      </c>
      <c r="H35" s="3" t="s">
        <v>74</v>
      </c>
      <c r="I35" s="3" t="s">
        <v>74</v>
      </c>
      <c r="J35" s="3" t="s">
        <v>74</v>
      </c>
      <c r="K35" s="3" t="s">
        <v>74</v>
      </c>
      <c r="L35" s="3" t="s">
        <v>74</v>
      </c>
      <c r="M35" s="3" t="s">
        <v>74</v>
      </c>
      <c r="N35" s="3" t="s">
        <v>74</v>
      </c>
      <c r="O35" s="3" t="s">
        <v>74</v>
      </c>
      <c r="P35" s="3" t="s">
        <v>74</v>
      </c>
      <c r="Q35" s="3" t="s">
        <v>74</v>
      </c>
      <c r="R35" s="3" t="s">
        <v>74</v>
      </c>
      <c r="S35" s="3" t="s">
        <v>74</v>
      </c>
      <c r="T35" s="3" t="s">
        <v>74</v>
      </c>
      <c r="U35" s="3" t="s">
        <v>74</v>
      </c>
      <c r="V35" s="3" t="s">
        <v>74</v>
      </c>
      <c r="W35" s="3" t="s">
        <v>74</v>
      </c>
      <c r="X35" s="3" t="s">
        <v>74</v>
      </c>
      <c r="Y35" s="3" t="s">
        <v>74</v>
      </c>
      <c r="Z35" s="3" t="s">
        <v>74</v>
      </c>
      <c r="AA35" s="0" t="str">
        <f aca="false">IF(ISNUMBER(C35),IF(C35=SUM(D35:H35),"p","f"),"-")</f>
        <v>-</v>
      </c>
      <c r="AB35" s="0" t="str">
        <f aca="false">IF(ISNUMBER(Z35),IF(Z35=SUM(D35:Y35),"p","f"),"-")</f>
        <v>-</v>
      </c>
    </row>
    <row r="36" customFormat="false" ht="13.8" hidden="false" customHeight="false" outlineLevel="0" collapsed="false">
      <c r="A36" s="3" t="s">
        <v>213</v>
      </c>
      <c r="B36" s="3" t="s">
        <v>214</v>
      </c>
      <c r="C36" s="3" t="s">
        <v>74</v>
      </c>
      <c r="D36" s="3" t="s">
        <v>74</v>
      </c>
      <c r="E36" s="3" t="s">
        <v>74</v>
      </c>
      <c r="F36" s="3" t="s">
        <v>74</v>
      </c>
      <c r="G36" s="3" t="s">
        <v>74</v>
      </c>
      <c r="H36" s="3" t="s">
        <v>74</v>
      </c>
      <c r="I36" s="3" t="s">
        <v>74</v>
      </c>
      <c r="J36" s="3" t="s">
        <v>74</v>
      </c>
      <c r="K36" s="3" t="s">
        <v>74</v>
      </c>
      <c r="L36" s="3" t="n">
        <v>2</v>
      </c>
      <c r="M36" s="3" t="n">
        <v>1</v>
      </c>
      <c r="N36" s="3" t="s">
        <v>74</v>
      </c>
      <c r="O36" s="3" t="n">
        <v>3</v>
      </c>
      <c r="P36" s="3" t="n">
        <v>1</v>
      </c>
      <c r="Q36" s="3" t="n">
        <v>3</v>
      </c>
      <c r="R36" s="3" t="n">
        <v>1</v>
      </c>
      <c r="S36" s="3" t="n">
        <v>7</v>
      </c>
      <c r="T36" s="3" t="n">
        <v>9</v>
      </c>
      <c r="U36" s="3" t="n">
        <v>12</v>
      </c>
      <c r="V36" s="3" t="n">
        <v>5</v>
      </c>
      <c r="W36" s="3" t="n">
        <v>5</v>
      </c>
      <c r="X36" s="3" t="n">
        <v>2</v>
      </c>
      <c r="Y36" s="3" t="n">
        <v>2</v>
      </c>
      <c r="Z36" s="3" t="n">
        <v>53</v>
      </c>
      <c r="AA36" s="0" t="str">
        <f aca="false">IF(ISNUMBER(C36),IF(C36=SUM(D36:H36),"p","f"),"-")</f>
        <v>-</v>
      </c>
      <c r="AB36" s="0" t="str">
        <f aca="false">IF(ISNUMBER(Z36),IF(Z36=SUM(D36:Y36),"p","f"),"-")</f>
        <v>p</v>
      </c>
    </row>
    <row r="37" customFormat="false" ht="13.8" hidden="false" customHeight="false" outlineLevel="0" collapsed="false">
      <c r="A37" s="3" t="s">
        <v>215</v>
      </c>
      <c r="B37" s="3" t="s">
        <v>216</v>
      </c>
      <c r="C37" s="3" t="s">
        <v>74</v>
      </c>
      <c r="D37" s="3" t="s">
        <v>74</v>
      </c>
      <c r="E37" s="3" t="s">
        <v>74</v>
      </c>
      <c r="F37" s="3" t="s">
        <v>74</v>
      </c>
      <c r="G37" s="3" t="s">
        <v>74</v>
      </c>
      <c r="H37" s="3" t="s">
        <v>74</v>
      </c>
      <c r="I37" s="3" t="s">
        <v>74</v>
      </c>
      <c r="J37" s="3" t="s">
        <v>74</v>
      </c>
      <c r="K37" s="3" t="s">
        <v>74</v>
      </c>
      <c r="L37" s="3" t="s">
        <v>74</v>
      </c>
      <c r="M37" s="3" t="s">
        <v>74</v>
      </c>
      <c r="N37" s="3" t="s">
        <v>74</v>
      </c>
      <c r="O37" s="3" t="n">
        <v>3</v>
      </c>
      <c r="P37" s="3" t="s">
        <v>74</v>
      </c>
      <c r="Q37" s="3" t="s">
        <v>74</v>
      </c>
      <c r="R37" s="3" t="s">
        <v>74</v>
      </c>
      <c r="S37" s="3" t="n">
        <v>1</v>
      </c>
      <c r="T37" s="3" t="s">
        <v>74</v>
      </c>
      <c r="U37" s="3" t="n">
        <v>1</v>
      </c>
      <c r="V37" s="3" t="n">
        <v>3</v>
      </c>
      <c r="W37" s="3" t="s">
        <v>74</v>
      </c>
      <c r="X37" s="3" t="s">
        <v>74</v>
      </c>
      <c r="Y37" s="3" t="s">
        <v>74</v>
      </c>
      <c r="Z37" s="3" t="n">
        <v>8</v>
      </c>
      <c r="AA37" s="0" t="str">
        <f aca="false">IF(ISNUMBER(C37),IF(C37=SUM(D37:H37),"p","f"),"-")</f>
        <v>-</v>
      </c>
      <c r="AB37" s="0" t="str">
        <f aca="false">IF(ISNUMBER(Z37),IF(Z37=SUM(D37:Y37),"p","f"),"-")</f>
        <v>p</v>
      </c>
    </row>
    <row r="38" customFormat="false" ht="13.8" hidden="false" customHeight="false" outlineLevel="0" collapsed="false">
      <c r="A38" s="3" t="s">
        <v>217</v>
      </c>
      <c r="B38" s="3" t="s">
        <v>218</v>
      </c>
      <c r="C38" s="3" t="s">
        <v>74</v>
      </c>
      <c r="D38" s="3" t="s">
        <v>74</v>
      </c>
      <c r="E38" s="3" t="s">
        <v>74</v>
      </c>
      <c r="F38" s="3" t="s">
        <v>74</v>
      </c>
      <c r="G38" s="3" t="s">
        <v>74</v>
      </c>
      <c r="H38" s="3" t="s">
        <v>74</v>
      </c>
      <c r="I38" s="3" t="s">
        <v>74</v>
      </c>
      <c r="J38" s="3" t="s">
        <v>74</v>
      </c>
      <c r="K38" s="3" t="s">
        <v>74</v>
      </c>
      <c r="L38" s="3" t="s">
        <v>74</v>
      </c>
      <c r="M38" s="3" t="s">
        <v>74</v>
      </c>
      <c r="N38" s="3" t="s">
        <v>74</v>
      </c>
      <c r="O38" s="3" t="n">
        <v>2</v>
      </c>
      <c r="P38" s="3" t="n">
        <v>2</v>
      </c>
      <c r="Q38" s="3" t="n">
        <v>6</v>
      </c>
      <c r="R38" s="3" t="n">
        <v>3</v>
      </c>
      <c r="S38" s="3" t="n">
        <v>2</v>
      </c>
      <c r="T38" s="3" t="n">
        <v>11</v>
      </c>
      <c r="U38" s="3" t="n">
        <v>12</v>
      </c>
      <c r="V38" s="3" t="n">
        <v>10</v>
      </c>
      <c r="W38" s="3" t="n">
        <v>10</v>
      </c>
      <c r="X38" s="3" t="n">
        <v>4</v>
      </c>
      <c r="Y38" s="3" t="s">
        <v>74</v>
      </c>
      <c r="Z38" s="3" t="n">
        <v>62</v>
      </c>
      <c r="AA38" s="0" t="str">
        <f aca="false">IF(ISNUMBER(C38),IF(C38=SUM(D38:H38),"p","f"),"-")</f>
        <v>-</v>
      </c>
      <c r="AB38" s="0" t="str">
        <f aca="false">IF(ISNUMBER(Z38),IF(Z38=SUM(D38:Y38),"p","f"),"-")</f>
        <v>p</v>
      </c>
    </row>
    <row r="39" customFormat="false" ht="13.8" hidden="false" customHeight="false" outlineLevel="0" collapsed="false">
      <c r="A39" s="3" t="s">
        <v>219</v>
      </c>
      <c r="B39" s="3" t="s">
        <v>220</v>
      </c>
      <c r="C39" s="3" t="s">
        <v>74</v>
      </c>
      <c r="D39" s="3" t="s">
        <v>74</v>
      </c>
      <c r="E39" s="3" t="s">
        <v>74</v>
      </c>
      <c r="F39" s="3" t="s">
        <v>74</v>
      </c>
      <c r="G39" s="3" t="s">
        <v>74</v>
      </c>
      <c r="H39" s="3" t="s">
        <v>74</v>
      </c>
      <c r="I39" s="3" t="n">
        <v>1</v>
      </c>
      <c r="J39" s="3" t="s">
        <v>74</v>
      </c>
      <c r="K39" s="3" t="s">
        <v>74</v>
      </c>
      <c r="L39" s="3" t="s">
        <v>74</v>
      </c>
      <c r="M39" s="3" t="s">
        <v>74</v>
      </c>
      <c r="N39" s="3" t="n">
        <v>1</v>
      </c>
      <c r="O39" s="3" t="n">
        <v>2</v>
      </c>
      <c r="P39" s="3" t="n">
        <v>1</v>
      </c>
      <c r="Q39" s="3" t="n">
        <v>3</v>
      </c>
      <c r="R39" s="3" t="n">
        <v>1</v>
      </c>
      <c r="S39" s="3" t="s">
        <v>74</v>
      </c>
      <c r="T39" s="3" t="n">
        <v>1</v>
      </c>
      <c r="U39" s="3" t="n">
        <v>3</v>
      </c>
      <c r="V39" s="3" t="n">
        <v>2</v>
      </c>
      <c r="W39" s="3" t="n">
        <v>1</v>
      </c>
      <c r="X39" s="3" t="n">
        <v>2</v>
      </c>
      <c r="Y39" s="3" t="n">
        <v>1</v>
      </c>
      <c r="Z39" s="3" t="n">
        <v>19</v>
      </c>
      <c r="AA39" s="0" t="str">
        <f aca="false">IF(ISNUMBER(C39),IF(C39=SUM(D39:H39),"p","f"),"-")</f>
        <v>-</v>
      </c>
      <c r="AB39" s="0" t="str">
        <f aca="false">IF(ISNUMBER(Z39),IF(Z39=SUM(D39:Y39),"p","f"),"-")</f>
        <v>p</v>
      </c>
    </row>
    <row r="40" customFormat="false" ht="13.8" hidden="false" customHeight="false" outlineLevel="0" collapsed="false">
      <c r="A40" s="3" t="s">
        <v>221</v>
      </c>
      <c r="B40" s="3" t="s">
        <v>222</v>
      </c>
      <c r="C40" s="3" t="n">
        <v>1</v>
      </c>
      <c r="D40" s="3" t="n">
        <v>1</v>
      </c>
      <c r="E40" s="3" t="s">
        <v>74</v>
      </c>
      <c r="F40" s="3" t="s">
        <v>74</v>
      </c>
      <c r="G40" s="3" t="s">
        <v>74</v>
      </c>
      <c r="H40" s="3" t="s">
        <v>74</v>
      </c>
      <c r="I40" s="3" t="s">
        <v>74</v>
      </c>
      <c r="J40" s="3" t="s">
        <v>74</v>
      </c>
      <c r="K40" s="3" t="s">
        <v>74</v>
      </c>
      <c r="L40" s="3" t="n">
        <v>1</v>
      </c>
      <c r="M40" s="3" t="n">
        <v>10</v>
      </c>
      <c r="N40" s="3" t="n">
        <v>9</v>
      </c>
      <c r="O40" s="3" t="n">
        <v>2</v>
      </c>
      <c r="P40" s="3" t="n">
        <v>5</v>
      </c>
      <c r="Q40" s="3" t="n">
        <v>5</v>
      </c>
      <c r="R40" s="3" t="s">
        <v>74</v>
      </c>
      <c r="S40" s="3" t="s">
        <v>74</v>
      </c>
      <c r="T40" s="3" t="s">
        <v>74</v>
      </c>
      <c r="U40" s="3" t="s">
        <v>74</v>
      </c>
      <c r="V40" s="3" t="s">
        <v>74</v>
      </c>
      <c r="W40" s="3" t="s">
        <v>74</v>
      </c>
      <c r="X40" s="3" t="s">
        <v>74</v>
      </c>
      <c r="Y40" s="3" t="s">
        <v>74</v>
      </c>
      <c r="Z40" s="3" t="n">
        <v>33</v>
      </c>
      <c r="AA40" s="0" t="str">
        <f aca="false">IF(ISNUMBER(C40),IF(C40=SUM(D40:H40),"p","f"),"-")</f>
        <v>p</v>
      </c>
      <c r="AB40" s="0" t="str">
        <f aca="false">IF(ISNUMBER(Z40),IF(Z40=SUM(D40:Y40),"p","f"),"-")</f>
        <v>p</v>
      </c>
    </row>
    <row r="41" customFormat="false" ht="13.8" hidden="false" customHeight="false" outlineLevel="0" collapsed="false">
      <c r="A41" s="3" t="s">
        <v>223</v>
      </c>
      <c r="B41" s="3" t="s">
        <v>224</v>
      </c>
      <c r="C41" s="3" t="s">
        <v>74</v>
      </c>
      <c r="D41" s="3" t="s">
        <v>74</v>
      </c>
      <c r="E41" s="3" t="s">
        <v>74</v>
      </c>
      <c r="F41" s="3" t="s">
        <v>74</v>
      </c>
      <c r="G41" s="3" t="s">
        <v>74</v>
      </c>
      <c r="H41" s="3" t="s">
        <v>74</v>
      </c>
      <c r="I41" s="3" t="s">
        <v>74</v>
      </c>
      <c r="J41" s="3" t="s">
        <v>74</v>
      </c>
      <c r="K41" s="3" t="s">
        <v>74</v>
      </c>
      <c r="L41" s="3" t="s">
        <v>74</v>
      </c>
      <c r="M41" s="3" t="n">
        <v>1</v>
      </c>
      <c r="N41" s="3" t="n">
        <v>2</v>
      </c>
      <c r="O41" s="3" t="s">
        <v>74</v>
      </c>
      <c r="P41" s="3" t="s">
        <v>74</v>
      </c>
      <c r="Q41" s="3" t="n">
        <v>1</v>
      </c>
      <c r="R41" s="3" t="n">
        <v>1</v>
      </c>
      <c r="S41" s="3" t="s">
        <v>74</v>
      </c>
      <c r="T41" s="3" t="s">
        <v>74</v>
      </c>
      <c r="U41" s="3" t="s">
        <v>74</v>
      </c>
      <c r="V41" s="3" t="s">
        <v>74</v>
      </c>
      <c r="W41" s="3" t="s">
        <v>74</v>
      </c>
      <c r="X41" s="3" t="s">
        <v>74</v>
      </c>
      <c r="Y41" s="3" t="s">
        <v>74</v>
      </c>
      <c r="Z41" s="3" t="n">
        <v>5</v>
      </c>
      <c r="AA41" s="0" t="str">
        <f aca="false">IF(ISNUMBER(C41),IF(C41=SUM(D41:H41),"p","f"),"-")</f>
        <v>-</v>
      </c>
      <c r="AB41" s="0" t="str">
        <f aca="false">IF(ISNUMBER(Z41),IF(Z41=SUM(D41:Y41),"p","f"),"-")</f>
        <v>p</v>
      </c>
    </row>
    <row r="42" customFormat="false" ht="13.8" hidden="false" customHeight="false" outlineLevel="0" collapsed="false">
      <c r="A42" s="3" t="s">
        <v>225</v>
      </c>
      <c r="B42" s="3" t="s">
        <v>226</v>
      </c>
      <c r="C42" s="3" t="s">
        <v>74</v>
      </c>
      <c r="D42" s="3" t="s">
        <v>74</v>
      </c>
      <c r="E42" s="3" t="s">
        <v>74</v>
      </c>
      <c r="F42" s="3" t="s">
        <v>74</v>
      </c>
      <c r="G42" s="3" t="s">
        <v>74</v>
      </c>
      <c r="H42" s="3" t="s">
        <v>74</v>
      </c>
      <c r="I42" s="3" t="s">
        <v>74</v>
      </c>
      <c r="J42" s="3" t="s">
        <v>74</v>
      </c>
      <c r="K42" s="3" t="s">
        <v>74</v>
      </c>
      <c r="L42" s="3" t="s">
        <v>74</v>
      </c>
      <c r="M42" s="3" t="n">
        <v>1</v>
      </c>
      <c r="N42" s="3" t="n">
        <v>8</v>
      </c>
      <c r="O42" s="3" t="n">
        <v>6</v>
      </c>
      <c r="P42" s="3" t="n">
        <v>5</v>
      </c>
      <c r="Q42" s="3" t="s">
        <v>74</v>
      </c>
      <c r="R42" s="3" t="s">
        <v>74</v>
      </c>
      <c r="S42" s="3" t="s">
        <v>74</v>
      </c>
      <c r="T42" s="3" t="s">
        <v>74</v>
      </c>
      <c r="U42" s="3" t="n">
        <v>1</v>
      </c>
      <c r="V42" s="3" t="s">
        <v>74</v>
      </c>
      <c r="W42" s="3" t="s">
        <v>74</v>
      </c>
      <c r="X42" s="3" t="s">
        <v>74</v>
      </c>
      <c r="Y42" s="3" t="s">
        <v>74</v>
      </c>
      <c r="Z42" s="3" t="n">
        <v>21</v>
      </c>
      <c r="AA42" s="0" t="str">
        <f aca="false">IF(ISNUMBER(C42),IF(C42=SUM(D42:H42),"p","f"),"-")</f>
        <v>-</v>
      </c>
      <c r="AB42" s="0" t="str">
        <f aca="false">IF(ISNUMBER(Z42),IF(Z42=SUM(D42:Y42),"p","f"),"-")</f>
        <v>p</v>
      </c>
    </row>
    <row r="43" customFormat="false" ht="13.8" hidden="false" customHeight="false" outlineLevel="0" collapsed="false">
      <c r="A43" s="3" t="s">
        <v>227</v>
      </c>
      <c r="B43" s="3" t="s">
        <v>228</v>
      </c>
      <c r="C43" s="3" t="s">
        <v>74</v>
      </c>
      <c r="D43" s="3" t="s">
        <v>74</v>
      </c>
      <c r="E43" s="3" t="s">
        <v>74</v>
      </c>
      <c r="F43" s="3" t="s">
        <v>74</v>
      </c>
      <c r="G43" s="3" t="s">
        <v>74</v>
      </c>
      <c r="H43" s="3" t="s">
        <v>74</v>
      </c>
      <c r="I43" s="3" t="s">
        <v>74</v>
      </c>
      <c r="J43" s="3" t="s">
        <v>74</v>
      </c>
      <c r="K43" s="3" t="s">
        <v>74</v>
      </c>
      <c r="L43" s="3" t="s">
        <v>74</v>
      </c>
      <c r="M43" s="3" t="s">
        <v>74</v>
      </c>
      <c r="N43" s="3" t="s">
        <v>74</v>
      </c>
      <c r="O43" s="3" t="n">
        <v>1</v>
      </c>
      <c r="P43" s="3" t="s">
        <v>74</v>
      </c>
      <c r="Q43" s="3" t="s">
        <v>74</v>
      </c>
      <c r="R43" s="3" t="s">
        <v>74</v>
      </c>
      <c r="S43" s="3" t="s">
        <v>74</v>
      </c>
      <c r="T43" s="3" t="s">
        <v>74</v>
      </c>
      <c r="U43" s="3" t="s">
        <v>74</v>
      </c>
      <c r="V43" s="3" t="s">
        <v>74</v>
      </c>
      <c r="W43" s="3" t="s">
        <v>74</v>
      </c>
      <c r="X43" s="3" t="s">
        <v>74</v>
      </c>
      <c r="Y43" s="3" t="s">
        <v>74</v>
      </c>
      <c r="Z43" s="3" t="n">
        <v>1</v>
      </c>
      <c r="AA43" s="0" t="str">
        <f aca="false">IF(ISNUMBER(C43),IF(C43=SUM(D43:H43),"p","f"),"-")</f>
        <v>-</v>
      </c>
      <c r="AB43" s="0" t="str">
        <f aca="false">IF(ISNUMBER(Z43),IF(Z43=SUM(D43:Y43),"p","f"),"-")</f>
        <v>p</v>
      </c>
    </row>
    <row r="44" customFormat="false" ht="13.8" hidden="false" customHeight="false" outlineLevel="0" collapsed="false">
      <c r="A44" s="3" t="s">
        <v>229</v>
      </c>
      <c r="B44" s="3" t="s">
        <v>230</v>
      </c>
      <c r="C44" s="3" t="s">
        <v>74</v>
      </c>
      <c r="D44" s="3" t="s">
        <v>74</v>
      </c>
      <c r="E44" s="3" t="s">
        <v>74</v>
      </c>
      <c r="F44" s="3" t="s">
        <v>74</v>
      </c>
      <c r="G44" s="3" t="s">
        <v>74</v>
      </c>
      <c r="H44" s="3" t="s">
        <v>74</v>
      </c>
      <c r="I44" s="3" t="s">
        <v>74</v>
      </c>
      <c r="J44" s="3" t="s">
        <v>74</v>
      </c>
      <c r="K44" s="3" t="s">
        <v>74</v>
      </c>
      <c r="L44" s="3" t="s">
        <v>74</v>
      </c>
      <c r="M44" s="3" t="s">
        <v>74</v>
      </c>
      <c r="N44" s="3" t="s">
        <v>74</v>
      </c>
      <c r="O44" s="3" t="s">
        <v>74</v>
      </c>
      <c r="P44" s="3" t="n">
        <v>1</v>
      </c>
      <c r="Q44" s="3" t="n">
        <v>1</v>
      </c>
      <c r="R44" s="3" t="s">
        <v>74</v>
      </c>
      <c r="S44" s="3" t="s">
        <v>74</v>
      </c>
      <c r="T44" s="3" t="s">
        <v>74</v>
      </c>
      <c r="U44" s="3" t="s">
        <v>74</v>
      </c>
      <c r="V44" s="3" t="n">
        <v>1</v>
      </c>
      <c r="W44" s="3" t="s">
        <v>74</v>
      </c>
      <c r="X44" s="3" t="s">
        <v>74</v>
      </c>
      <c r="Y44" s="3" t="s">
        <v>74</v>
      </c>
      <c r="Z44" s="3" t="n">
        <v>3</v>
      </c>
      <c r="AA44" s="0" t="str">
        <f aca="false">IF(ISNUMBER(C44),IF(C44=SUM(D44:H44),"p","f"),"-")</f>
        <v>-</v>
      </c>
      <c r="AB44" s="0" t="str">
        <f aca="false">IF(ISNUMBER(Z44),IF(Z44=SUM(D44:Y44),"p","f"),"-")</f>
        <v>p</v>
      </c>
    </row>
    <row r="45" customFormat="false" ht="13.8" hidden="false" customHeight="false" outlineLevel="0" collapsed="false">
      <c r="A45" s="3" t="s">
        <v>231</v>
      </c>
      <c r="B45" s="3" t="s">
        <v>232</v>
      </c>
      <c r="C45" s="3" t="n">
        <v>1</v>
      </c>
      <c r="D45" s="3" t="n">
        <v>1</v>
      </c>
      <c r="E45" s="3" t="s">
        <v>74</v>
      </c>
      <c r="F45" s="3" t="s">
        <v>74</v>
      </c>
      <c r="G45" s="3" t="s">
        <v>74</v>
      </c>
      <c r="H45" s="3" t="s">
        <v>74</v>
      </c>
      <c r="I45" s="3" t="s">
        <v>74</v>
      </c>
      <c r="J45" s="3" t="s">
        <v>74</v>
      </c>
      <c r="K45" s="3" t="s">
        <v>74</v>
      </c>
      <c r="L45" s="3" t="s">
        <v>74</v>
      </c>
      <c r="M45" s="3" t="s">
        <v>74</v>
      </c>
      <c r="N45" s="3" t="s">
        <v>74</v>
      </c>
      <c r="O45" s="3" t="s">
        <v>74</v>
      </c>
      <c r="P45" s="3" t="s">
        <v>74</v>
      </c>
      <c r="Q45" s="3" t="s">
        <v>74</v>
      </c>
      <c r="R45" s="3" t="s">
        <v>74</v>
      </c>
      <c r="S45" s="3" t="s">
        <v>74</v>
      </c>
      <c r="T45" s="3" t="s">
        <v>74</v>
      </c>
      <c r="U45" s="3" t="s">
        <v>74</v>
      </c>
      <c r="V45" s="3" t="s">
        <v>74</v>
      </c>
      <c r="W45" s="3" t="s">
        <v>74</v>
      </c>
      <c r="X45" s="3" t="s">
        <v>74</v>
      </c>
      <c r="Y45" s="3" t="s">
        <v>74</v>
      </c>
      <c r="Z45" s="3" t="n">
        <v>1</v>
      </c>
      <c r="AA45" s="0" t="str">
        <f aca="false">IF(ISNUMBER(C45),IF(C45=SUM(D45:H45),"p","f"),"-")</f>
        <v>p</v>
      </c>
      <c r="AB45" s="0" t="str">
        <f aca="false">IF(ISNUMBER(Z45),IF(Z45=SUM(D45:Y45),"p","f"),"-")</f>
        <v>p</v>
      </c>
    </row>
    <row r="46" customFormat="false" ht="13.8" hidden="false" customHeight="false" outlineLevel="0" collapsed="false">
      <c r="A46" s="3" t="s">
        <v>233</v>
      </c>
      <c r="B46" s="3" t="s">
        <v>234</v>
      </c>
      <c r="C46" s="3" t="s">
        <v>74</v>
      </c>
      <c r="D46" s="3" t="s">
        <v>74</v>
      </c>
      <c r="E46" s="3" t="s">
        <v>74</v>
      </c>
      <c r="F46" s="3" t="s">
        <v>74</v>
      </c>
      <c r="G46" s="3" t="s">
        <v>74</v>
      </c>
      <c r="H46" s="3" t="s">
        <v>74</v>
      </c>
      <c r="I46" s="3" t="s">
        <v>74</v>
      </c>
      <c r="J46" s="3" t="s">
        <v>74</v>
      </c>
      <c r="K46" s="3" t="s">
        <v>74</v>
      </c>
      <c r="L46" s="3" t="s">
        <v>74</v>
      </c>
      <c r="M46" s="3" t="s">
        <v>74</v>
      </c>
      <c r="N46" s="3" t="s">
        <v>74</v>
      </c>
      <c r="O46" s="3" t="s">
        <v>74</v>
      </c>
      <c r="P46" s="3" t="s">
        <v>74</v>
      </c>
      <c r="Q46" s="3" t="s">
        <v>74</v>
      </c>
      <c r="R46" s="3" t="s">
        <v>74</v>
      </c>
      <c r="S46" s="3" t="s">
        <v>74</v>
      </c>
      <c r="T46" s="3" t="s">
        <v>74</v>
      </c>
      <c r="U46" s="3" t="s">
        <v>74</v>
      </c>
      <c r="V46" s="3" t="s">
        <v>74</v>
      </c>
      <c r="W46" s="3" t="s">
        <v>74</v>
      </c>
      <c r="X46" s="3" t="s">
        <v>74</v>
      </c>
      <c r="Y46" s="3" t="s">
        <v>74</v>
      </c>
      <c r="Z46" s="3" t="s">
        <v>74</v>
      </c>
      <c r="AA46" s="0" t="str">
        <f aca="false">IF(ISNUMBER(C46),IF(C46=SUM(D46:H46),"p","f"),"-")</f>
        <v>-</v>
      </c>
      <c r="AB46" s="0" t="str">
        <f aca="false">IF(ISNUMBER(Z46),IF(Z46=SUM(D46:Y46),"p","f"),"-")</f>
        <v>-</v>
      </c>
    </row>
    <row r="47" customFormat="false" ht="13.8" hidden="false" customHeight="false" outlineLevel="0" collapsed="false">
      <c r="A47" s="3" t="s">
        <v>235</v>
      </c>
      <c r="B47" s="3" t="s">
        <v>236</v>
      </c>
      <c r="C47" s="3" t="s">
        <v>74</v>
      </c>
      <c r="D47" s="3" t="s">
        <v>74</v>
      </c>
      <c r="E47" s="3" t="s">
        <v>74</v>
      </c>
      <c r="F47" s="3" t="s">
        <v>74</v>
      </c>
      <c r="G47" s="3" t="s">
        <v>74</v>
      </c>
      <c r="H47" s="3" t="s">
        <v>74</v>
      </c>
      <c r="I47" s="3" t="s">
        <v>74</v>
      </c>
      <c r="J47" s="3" t="s">
        <v>74</v>
      </c>
      <c r="K47" s="3" t="s">
        <v>74</v>
      </c>
      <c r="L47" s="3" t="s">
        <v>74</v>
      </c>
      <c r="M47" s="3" t="s">
        <v>74</v>
      </c>
      <c r="N47" s="3" t="s">
        <v>74</v>
      </c>
      <c r="O47" s="3" t="n">
        <v>2</v>
      </c>
      <c r="P47" s="3" t="n">
        <v>4</v>
      </c>
      <c r="Q47" s="3" t="n">
        <v>8</v>
      </c>
      <c r="R47" s="3" t="n">
        <v>5</v>
      </c>
      <c r="S47" s="3" t="n">
        <v>9</v>
      </c>
      <c r="T47" s="3" t="n">
        <v>19</v>
      </c>
      <c r="U47" s="3" t="n">
        <v>19</v>
      </c>
      <c r="V47" s="3" t="n">
        <v>17</v>
      </c>
      <c r="W47" s="3" t="n">
        <v>8</v>
      </c>
      <c r="X47" s="3" t="n">
        <v>8</v>
      </c>
      <c r="Y47" s="3" t="n">
        <v>3</v>
      </c>
      <c r="Z47" s="3" t="n">
        <v>102</v>
      </c>
      <c r="AA47" s="0" t="str">
        <f aca="false">IF(ISNUMBER(C47),IF(C47=SUM(D47:H47),"p","f"),"-")</f>
        <v>-</v>
      </c>
      <c r="AB47" s="0" t="str">
        <f aca="false">IF(ISNUMBER(Z47),IF(Z47=SUM(D47:Y47),"p","f"),"-")</f>
        <v>p</v>
      </c>
    </row>
    <row r="48" customFormat="false" ht="13.8" hidden="false" customHeight="false" outlineLevel="0" collapsed="false">
      <c r="A48" s="3" t="s">
        <v>237</v>
      </c>
      <c r="B48" s="3" t="s">
        <v>238</v>
      </c>
      <c r="C48" s="3" t="s">
        <v>74</v>
      </c>
      <c r="D48" s="3" t="s">
        <v>74</v>
      </c>
      <c r="E48" s="3" t="s">
        <v>74</v>
      </c>
      <c r="F48" s="3" t="s">
        <v>74</v>
      </c>
      <c r="G48" s="3" t="s">
        <v>74</v>
      </c>
      <c r="H48" s="3" t="s">
        <v>74</v>
      </c>
      <c r="I48" s="3" t="s">
        <v>74</v>
      </c>
      <c r="J48" s="3" t="s">
        <v>74</v>
      </c>
      <c r="K48" s="3" t="n">
        <v>2</v>
      </c>
      <c r="L48" s="3" t="s">
        <v>74</v>
      </c>
      <c r="M48" s="3" t="s">
        <v>74</v>
      </c>
      <c r="N48" s="3" t="s">
        <v>74</v>
      </c>
      <c r="O48" s="3" t="s">
        <v>74</v>
      </c>
      <c r="P48" s="3" t="n">
        <v>2</v>
      </c>
      <c r="Q48" s="3" t="s">
        <v>74</v>
      </c>
      <c r="R48" s="3" t="n">
        <v>1</v>
      </c>
      <c r="S48" s="3" t="n">
        <v>1</v>
      </c>
      <c r="T48" s="3" t="n">
        <v>4</v>
      </c>
      <c r="U48" s="3" t="s">
        <v>74</v>
      </c>
      <c r="V48" s="3" t="s">
        <v>74</v>
      </c>
      <c r="W48" s="3" t="n">
        <v>2</v>
      </c>
      <c r="X48" s="3" t="n">
        <v>1</v>
      </c>
      <c r="Y48" s="3" t="s">
        <v>74</v>
      </c>
      <c r="Z48" s="3" t="n">
        <v>13</v>
      </c>
      <c r="AA48" s="0" t="str">
        <f aca="false">IF(ISNUMBER(C48),IF(C48=SUM(D48:H48),"p","f"),"-")</f>
        <v>-</v>
      </c>
      <c r="AB48" s="0" t="str">
        <f aca="false">IF(ISNUMBER(Z48),IF(Z48=SUM(D48:Y48),"p","f"),"-")</f>
        <v>p</v>
      </c>
    </row>
    <row r="49" customFormat="false" ht="13.8" hidden="false" customHeight="false" outlineLevel="0" collapsed="false">
      <c r="A49" s="3" t="s">
        <v>239</v>
      </c>
      <c r="B49" s="3" t="s">
        <v>240</v>
      </c>
      <c r="C49" s="3" t="n">
        <v>119</v>
      </c>
      <c r="D49" s="3" t="n">
        <v>98</v>
      </c>
      <c r="E49" s="3" t="n">
        <v>9</v>
      </c>
      <c r="F49" s="3" t="n">
        <v>8</v>
      </c>
      <c r="G49" s="3" t="s">
        <v>74</v>
      </c>
      <c r="H49" s="3" t="n">
        <v>4</v>
      </c>
      <c r="I49" s="3" t="n">
        <v>5</v>
      </c>
      <c r="J49" s="3" t="n">
        <v>2</v>
      </c>
      <c r="K49" s="3" t="n">
        <v>7</v>
      </c>
      <c r="L49" s="3" t="n">
        <v>13</v>
      </c>
      <c r="M49" s="3" t="n">
        <v>25</v>
      </c>
      <c r="N49" s="3" t="n">
        <v>29</v>
      </c>
      <c r="O49" s="3" t="n">
        <v>63</v>
      </c>
      <c r="P49" s="3" t="n">
        <v>94</v>
      </c>
      <c r="Q49" s="3" t="n">
        <v>119</v>
      </c>
      <c r="R49" s="3" t="n">
        <v>73</v>
      </c>
      <c r="S49" s="3" t="n">
        <v>116</v>
      </c>
      <c r="T49" s="3" t="n">
        <v>134</v>
      </c>
      <c r="U49" s="3" t="n">
        <v>169</v>
      </c>
      <c r="V49" s="3" t="n">
        <v>142</v>
      </c>
      <c r="W49" s="3" t="n">
        <v>91</v>
      </c>
      <c r="X49" s="3" t="n">
        <v>56</v>
      </c>
      <c r="Y49" s="3" t="n">
        <v>31</v>
      </c>
      <c r="Z49" s="3" t="n">
        <v>1288</v>
      </c>
      <c r="AA49" s="0" t="str">
        <f aca="false">IF(ISNUMBER(C49),IF(C49=SUM(D49:H49),"p","f"),"-")</f>
        <v>p</v>
      </c>
      <c r="AB49" s="0" t="str">
        <f aca="false">IF(ISNUMBER(Z49),IF(Z49=SUM(D49:Y49),"p","f"),"-")</f>
        <v>p</v>
      </c>
    </row>
    <row r="50" customFormat="false" ht="13.8" hidden="false" customHeight="false" outlineLevel="0" collapsed="false">
      <c r="A50" s="3" t="s">
        <v>241</v>
      </c>
      <c r="B50" s="3" t="s">
        <v>242</v>
      </c>
      <c r="C50" s="3" t="n">
        <v>10</v>
      </c>
      <c r="D50" s="3" t="n">
        <v>6</v>
      </c>
      <c r="E50" s="3" t="s">
        <v>74</v>
      </c>
      <c r="F50" s="3" t="s">
        <v>74</v>
      </c>
      <c r="G50" s="3" t="n">
        <v>2</v>
      </c>
      <c r="H50" s="3" t="n">
        <v>2</v>
      </c>
      <c r="I50" s="3" t="s">
        <v>74</v>
      </c>
      <c r="J50" s="3" t="s">
        <v>74</v>
      </c>
      <c r="K50" s="3" t="n">
        <v>2</v>
      </c>
      <c r="L50" s="3" t="n">
        <v>2</v>
      </c>
      <c r="M50" s="3" t="n">
        <v>1</v>
      </c>
      <c r="N50" s="3" t="s">
        <v>74</v>
      </c>
      <c r="O50" s="3" t="n">
        <v>4</v>
      </c>
      <c r="P50" s="3" t="n">
        <v>8</v>
      </c>
      <c r="Q50" s="3" t="n">
        <v>8</v>
      </c>
      <c r="R50" s="3" t="n">
        <v>6</v>
      </c>
      <c r="S50" s="3" t="n">
        <v>6</v>
      </c>
      <c r="T50" s="3" t="n">
        <v>6</v>
      </c>
      <c r="U50" s="3" t="n">
        <v>3</v>
      </c>
      <c r="V50" s="3" t="s">
        <v>74</v>
      </c>
      <c r="W50" s="3" t="n">
        <v>4</v>
      </c>
      <c r="X50" s="3" t="n">
        <v>4</v>
      </c>
      <c r="Y50" s="3" t="n">
        <v>2</v>
      </c>
      <c r="Z50" s="3" t="n">
        <v>66</v>
      </c>
      <c r="AA50" s="0" t="str">
        <f aca="false">IF(ISNUMBER(C50),IF(C50=SUM(D50:H50),"p","f"),"-")</f>
        <v>p</v>
      </c>
      <c r="AB50" s="0" t="str">
        <f aca="false">IF(ISNUMBER(Z50),IF(Z50=SUM(D50:Y50),"p","f"),"-")</f>
        <v>p</v>
      </c>
    </row>
    <row r="51" customFormat="false" ht="13.8" hidden="false" customHeight="false" outlineLevel="0" collapsed="false">
      <c r="A51" s="3" t="s">
        <v>243</v>
      </c>
      <c r="B51" s="3" t="s">
        <v>244</v>
      </c>
      <c r="C51" s="3" t="n">
        <v>1</v>
      </c>
      <c r="D51" s="3" t="n">
        <v>1</v>
      </c>
      <c r="E51" s="3" t="s">
        <v>74</v>
      </c>
      <c r="F51" s="3" t="s">
        <v>74</v>
      </c>
      <c r="G51" s="3" t="s">
        <v>74</v>
      </c>
      <c r="H51" s="3" t="s">
        <v>74</v>
      </c>
      <c r="I51" s="3" t="s">
        <v>74</v>
      </c>
      <c r="J51" s="3" t="s">
        <v>74</v>
      </c>
      <c r="K51" s="3" t="s">
        <v>74</v>
      </c>
      <c r="L51" s="3" t="n">
        <v>1</v>
      </c>
      <c r="M51" s="3" t="s">
        <v>74</v>
      </c>
      <c r="N51" s="3" t="s">
        <v>74</v>
      </c>
      <c r="O51" s="3" t="s">
        <v>74</v>
      </c>
      <c r="P51" s="3" t="n">
        <v>2</v>
      </c>
      <c r="Q51" s="3" t="n">
        <v>1</v>
      </c>
      <c r="R51" s="3" t="s">
        <v>74</v>
      </c>
      <c r="S51" s="3" t="n">
        <v>4</v>
      </c>
      <c r="T51" s="3" t="n">
        <v>1</v>
      </c>
      <c r="U51" s="3" t="n">
        <v>2</v>
      </c>
      <c r="V51" s="3" t="n">
        <v>1</v>
      </c>
      <c r="W51" s="3" t="n">
        <v>2</v>
      </c>
      <c r="X51" s="3" t="n">
        <v>2</v>
      </c>
      <c r="Y51" s="3" t="s">
        <v>74</v>
      </c>
      <c r="Z51" s="3" t="n">
        <v>17</v>
      </c>
      <c r="AA51" s="0" t="str">
        <f aca="false">IF(ISNUMBER(C51),IF(C51=SUM(D51:H51),"p","f"),"-")</f>
        <v>p</v>
      </c>
      <c r="AB51" s="0" t="str">
        <f aca="false">IF(ISNUMBER(Z51),IF(Z51=SUM(D51:Y51),"p","f"),"-")</f>
        <v>p</v>
      </c>
    </row>
    <row r="52" customFormat="false" ht="13.8" hidden="false" customHeight="false" outlineLevel="0" collapsed="false">
      <c r="A52" s="3" t="s">
        <v>245</v>
      </c>
      <c r="B52" s="3" t="s">
        <v>246</v>
      </c>
      <c r="C52" s="3" t="n">
        <v>4</v>
      </c>
      <c r="D52" s="3" t="n">
        <v>2</v>
      </c>
      <c r="E52" s="3" t="n">
        <v>1</v>
      </c>
      <c r="F52" s="3" t="n">
        <v>1</v>
      </c>
      <c r="G52" s="3" t="s">
        <v>74</v>
      </c>
      <c r="H52" s="3" t="s">
        <v>74</v>
      </c>
      <c r="I52" s="3" t="n">
        <v>2</v>
      </c>
      <c r="J52" s="3" t="n">
        <v>1</v>
      </c>
      <c r="K52" s="3" t="n">
        <v>2</v>
      </c>
      <c r="L52" s="3" t="s">
        <v>74</v>
      </c>
      <c r="M52" s="3" t="n">
        <v>1</v>
      </c>
      <c r="N52" s="3" t="n">
        <v>1</v>
      </c>
      <c r="O52" s="3" t="n">
        <v>2</v>
      </c>
      <c r="P52" s="3" t="n">
        <v>3</v>
      </c>
      <c r="Q52" s="3" t="n">
        <v>5</v>
      </c>
      <c r="R52" s="3" t="n">
        <v>3</v>
      </c>
      <c r="S52" s="3" t="n">
        <v>5</v>
      </c>
      <c r="T52" s="3" t="n">
        <v>2</v>
      </c>
      <c r="U52" s="3" t="n">
        <v>8</v>
      </c>
      <c r="V52" s="3" t="n">
        <v>1</v>
      </c>
      <c r="W52" s="3" t="n">
        <v>1</v>
      </c>
      <c r="X52" s="3" t="s">
        <v>74</v>
      </c>
      <c r="Y52" s="3" t="s">
        <v>74</v>
      </c>
      <c r="Z52" s="3" t="n">
        <v>41</v>
      </c>
      <c r="AA52" s="0" t="str">
        <f aca="false">IF(ISNUMBER(C52),IF(C52=SUM(D52:H52),"p","f"),"-")</f>
        <v>p</v>
      </c>
      <c r="AB52" s="0" t="str">
        <f aca="false">IF(ISNUMBER(Z52),IF(Z52=SUM(D52:Y52),"p","f"),"-")</f>
        <v>p</v>
      </c>
    </row>
    <row r="53" customFormat="false" ht="13.8" hidden="false" customHeight="false" outlineLevel="0" collapsed="false">
      <c r="A53" s="3" t="s">
        <v>247</v>
      </c>
      <c r="B53" s="3" t="s">
        <v>248</v>
      </c>
      <c r="C53" s="3" t="s">
        <v>74</v>
      </c>
      <c r="D53" s="3" t="s">
        <v>74</v>
      </c>
      <c r="E53" s="3" t="s">
        <v>74</v>
      </c>
      <c r="F53" s="3" t="s">
        <v>74</v>
      </c>
      <c r="G53" s="3" t="s">
        <v>74</v>
      </c>
      <c r="H53" s="3" t="s">
        <v>74</v>
      </c>
      <c r="I53" s="3" t="s">
        <v>74</v>
      </c>
      <c r="J53" s="3" t="s">
        <v>74</v>
      </c>
      <c r="K53" s="3" t="s">
        <v>74</v>
      </c>
      <c r="L53" s="3" t="s">
        <v>74</v>
      </c>
      <c r="M53" s="3" t="s">
        <v>74</v>
      </c>
      <c r="N53" s="3" t="s">
        <v>74</v>
      </c>
      <c r="O53" s="3" t="s">
        <v>74</v>
      </c>
      <c r="P53" s="3" t="s">
        <v>74</v>
      </c>
      <c r="Q53" s="3" t="s">
        <v>74</v>
      </c>
      <c r="R53" s="3" t="s">
        <v>74</v>
      </c>
      <c r="S53" s="3" t="s">
        <v>74</v>
      </c>
      <c r="T53" s="3" t="s">
        <v>74</v>
      </c>
      <c r="U53" s="3" t="s">
        <v>74</v>
      </c>
      <c r="V53" s="3" t="s">
        <v>74</v>
      </c>
      <c r="W53" s="3" t="s">
        <v>74</v>
      </c>
      <c r="X53" s="3" t="s">
        <v>74</v>
      </c>
      <c r="Y53" s="3" t="s">
        <v>74</v>
      </c>
      <c r="Z53" s="3" t="s">
        <v>74</v>
      </c>
      <c r="AA53" s="0" t="str">
        <f aca="false">IF(ISNUMBER(C53),IF(C53=SUM(D53:H53),"p","f"),"-")</f>
        <v>-</v>
      </c>
      <c r="AB53" s="0" t="str">
        <f aca="false">IF(ISNUMBER(Z53),IF(Z53=SUM(D53:Y53),"p","f"),"-")</f>
        <v>-</v>
      </c>
    </row>
    <row r="54" customFormat="false" ht="14.25" hidden="false" customHeight="true" outlineLevel="0" collapsed="false">
      <c r="A54" s="3" t="s">
        <v>249</v>
      </c>
      <c r="B54" s="3" t="s">
        <v>250</v>
      </c>
      <c r="C54" s="3" t="n">
        <v>1</v>
      </c>
      <c r="D54" s="3" t="s">
        <v>74</v>
      </c>
      <c r="E54" s="3" t="n">
        <v>1</v>
      </c>
      <c r="F54" s="3" t="s">
        <v>74</v>
      </c>
      <c r="G54" s="3" t="s">
        <v>74</v>
      </c>
      <c r="H54" s="3" t="s">
        <v>74</v>
      </c>
      <c r="I54" s="3" t="n">
        <v>1</v>
      </c>
      <c r="J54" s="3" t="s">
        <v>74</v>
      </c>
      <c r="K54" s="3" t="n">
        <v>1</v>
      </c>
      <c r="L54" s="3" t="s">
        <v>74</v>
      </c>
      <c r="M54" s="3" t="s">
        <v>74</v>
      </c>
      <c r="N54" s="3" t="n">
        <v>1</v>
      </c>
      <c r="O54" s="3" t="n">
        <v>1</v>
      </c>
      <c r="P54" s="3" t="n">
        <v>3</v>
      </c>
      <c r="Q54" s="3" t="n">
        <v>4</v>
      </c>
      <c r="R54" s="3" t="n">
        <v>1</v>
      </c>
      <c r="S54" s="3" t="n">
        <v>6</v>
      </c>
      <c r="T54" s="3" t="n">
        <v>5</v>
      </c>
      <c r="U54" s="3" t="n">
        <v>2</v>
      </c>
      <c r="V54" s="3" t="n">
        <v>9</v>
      </c>
      <c r="W54" s="3" t="n">
        <v>6</v>
      </c>
      <c r="X54" s="3" t="n">
        <v>16</v>
      </c>
      <c r="Y54" s="3" t="n">
        <v>25</v>
      </c>
      <c r="Z54" s="3" t="n">
        <v>82</v>
      </c>
      <c r="AA54" s="0" t="str">
        <f aca="false">IF(ISNUMBER(C54),IF(C54=SUM(D54:H54),"p","f"),"-")</f>
        <v>p</v>
      </c>
      <c r="AB54" s="0" t="str">
        <f aca="false">IF(ISNUMBER(Z54),IF(Z54=SUM(D54:Y54),"p","f"),"-")</f>
        <v>p</v>
      </c>
    </row>
    <row r="55" customFormat="false" ht="13.8" hidden="false" customHeight="false" outlineLevel="0" collapsed="false">
      <c r="A55" s="3" t="s">
        <v>251</v>
      </c>
      <c r="B55" s="3" t="s">
        <v>252</v>
      </c>
      <c r="C55" s="3" t="n">
        <v>8</v>
      </c>
      <c r="D55" s="3" t="n">
        <v>8</v>
      </c>
      <c r="E55" s="3" t="s">
        <v>74</v>
      </c>
      <c r="F55" s="3" t="s">
        <v>74</v>
      </c>
      <c r="G55" s="3" t="s">
        <v>74</v>
      </c>
      <c r="H55" s="3" t="s">
        <v>74</v>
      </c>
      <c r="I55" s="3" t="s">
        <v>74</v>
      </c>
      <c r="J55" s="3" t="s">
        <v>74</v>
      </c>
      <c r="K55" s="3" t="s">
        <v>74</v>
      </c>
      <c r="L55" s="3" t="s">
        <v>74</v>
      </c>
      <c r="M55" s="3" t="s">
        <v>74</v>
      </c>
      <c r="N55" s="3" t="s">
        <v>74</v>
      </c>
      <c r="O55" s="3" t="s">
        <v>74</v>
      </c>
      <c r="P55" s="3" t="s">
        <v>74</v>
      </c>
      <c r="Q55" s="3" t="s">
        <v>74</v>
      </c>
      <c r="R55" s="3" t="s">
        <v>74</v>
      </c>
      <c r="S55" s="3" t="s">
        <v>74</v>
      </c>
      <c r="T55" s="3" t="s">
        <v>74</v>
      </c>
      <c r="U55" s="3" t="s">
        <v>74</v>
      </c>
      <c r="V55" s="3" t="s">
        <v>74</v>
      </c>
      <c r="W55" s="3" t="s">
        <v>74</v>
      </c>
      <c r="X55" s="3" t="s">
        <v>74</v>
      </c>
      <c r="Y55" s="3" t="s">
        <v>74</v>
      </c>
      <c r="Z55" s="3" t="n">
        <v>8</v>
      </c>
      <c r="AA55" s="0" t="str">
        <f aca="false">IF(ISNUMBER(C55),IF(C55=SUM(D55:H55),"p","f"),"-")</f>
        <v>p</v>
      </c>
      <c r="AB55" s="0" t="str">
        <f aca="false">IF(ISNUMBER(Z55),IF(Z55=SUM(D55:Y55),"p","f"),"-")</f>
        <v>p</v>
      </c>
    </row>
    <row r="56" customFormat="false" ht="13.8" hidden="false" customHeight="false" outlineLevel="0" collapsed="false">
      <c r="A56" s="3" t="s">
        <v>253</v>
      </c>
      <c r="B56" s="3" t="s">
        <v>254</v>
      </c>
      <c r="C56" s="3" t="n">
        <v>6</v>
      </c>
      <c r="D56" s="3" t="n">
        <v>6</v>
      </c>
      <c r="E56" s="3" t="s">
        <v>74</v>
      </c>
      <c r="F56" s="3" t="s">
        <v>74</v>
      </c>
      <c r="G56" s="3" t="s">
        <v>74</v>
      </c>
      <c r="H56" s="3" t="s">
        <v>74</v>
      </c>
      <c r="I56" s="3" t="s">
        <v>74</v>
      </c>
      <c r="J56" s="3" t="s">
        <v>74</v>
      </c>
      <c r="K56" s="3" t="s">
        <v>74</v>
      </c>
      <c r="L56" s="3" t="s">
        <v>74</v>
      </c>
      <c r="M56" s="3" t="s">
        <v>74</v>
      </c>
      <c r="N56" s="3" t="s">
        <v>74</v>
      </c>
      <c r="O56" s="3" t="s">
        <v>74</v>
      </c>
      <c r="P56" s="3" t="s">
        <v>74</v>
      </c>
      <c r="Q56" s="3" t="s">
        <v>74</v>
      </c>
      <c r="R56" s="3" t="s">
        <v>74</v>
      </c>
      <c r="S56" s="3" t="s">
        <v>74</v>
      </c>
      <c r="T56" s="3" t="s">
        <v>74</v>
      </c>
      <c r="U56" s="3" t="s">
        <v>74</v>
      </c>
      <c r="V56" s="3" t="s">
        <v>74</v>
      </c>
      <c r="W56" s="3" t="s">
        <v>74</v>
      </c>
      <c r="X56" s="3" t="s">
        <v>74</v>
      </c>
      <c r="Y56" s="3" t="s">
        <v>74</v>
      </c>
      <c r="Z56" s="3" t="n">
        <v>6</v>
      </c>
      <c r="AA56" s="0" t="str">
        <f aca="false">IF(ISNUMBER(C56),IF(C56=SUM(D56:H56),"p","f"),"-")</f>
        <v>p</v>
      </c>
      <c r="AB56" s="0" t="str">
        <f aca="false">IF(ISNUMBER(Z56),IF(Z56=SUM(D56:Y56),"p","f"),"-")</f>
        <v>p</v>
      </c>
    </row>
    <row r="57" customFormat="false" ht="15" hidden="false" customHeight="false" outlineLevel="0" collapsed="false">
      <c r="C57" s="0" t="s">
        <v>255</v>
      </c>
      <c r="D57" s="0" t="str">
        <f aca="false">IF(SUM(D8:Y56)=SUM(Z8:Z56), "p", "f")</f>
        <v>p</v>
      </c>
    </row>
  </sheetData>
  <mergeCells count="6">
    <mergeCell ref="A1:Z1"/>
    <mergeCell ref="A3:Z3"/>
    <mergeCell ref="A5:A6"/>
    <mergeCell ref="B5:B6"/>
    <mergeCell ref="C5:Y5"/>
    <mergeCell ref="Z5:Z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57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Z7" activeCellId="1" sqref="B6:D12 Z7"/>
    </sheetView>
  </sheetViews>
  <sheetFormatPr defaultRowHeight="15" zeroHeight="false" outlineLevelRow="0" outlineLevelCol="0"/>
  <cols>
    <col collapsed="false" customWidth="true" hidden="false" outlineLevel="0" max="1" min="1" style="0" width="11.3"/>
    <col collapsed="false" customWidth="true" hidden="false" outlineLevel="0" max="2" min="2" style="0" width="26.29"/>
    <col collapsed="false" customWidth="true" hidden="false" outlineLevel="0" max="3" min="3" style="0" width="9.13"/>
    <col collapsed="false" customWidth="true" hidden="false" outlineLevel="0" max="4" min="4" style="0" width="9.71"/>
    <col collapsed="false" customWidth="true" hidden="false" outlineLevel="0" max="25" min="5" style="0" width="9.13"/>
    <col collapsed="false" customWidth="true" hidden="false" outlineLevel="0" max="27" min="26" style="0" width="9.71"/>
    <col collapsed="false" customWidth="true" hidden="false" outlineLevel="0" max="28" min="28" style="0" width="9.13"/>
    <col collapsed="false" customWidth="true" hidden="false" outlineLevel="0" max="1025" min="29" style="0" width="11.57"/>
  </cols>
  <sheetData>
    <row r="1" customFormat="false" ht="15" hidden="false" customHeight="false" outlineLevel="0" collapsed="false">
      <c r="A1" s="1" t="s">
        <v>129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3" customFormat="false" ht="15" hidden="false" customHeight="false" outlineLevel="0" collapsed="false">
      <c r="A3" s="1" t="s">
        <v>256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5" customFormat="false" ht="12.75" hidden="false" customHeight="true" outlineLevel="0" collapsed="false">
      <c r="A5" s="2" t="s">
        <v>131</v>
      </c>
      <c r="B5" s="2" t="s">
        <v>132</v>
      </c>
      <c r="C5" s="2" t="s">
        <v>133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 t="s">
        <v>257</v>
      </c>
    </row>
    <row r="6" customFormat="false" ht="13.8" hidden="false" customHeight="false" outlineLevel="0" collapsed="false">
      <c r="A6" s="2"/>
      <c r="B6" s="2"/>
      <c r="C6" s="3" t="s">
        <v>135</v>
      </c>
      <c r="D6" s="3" t="n">
        <v>0</v>
      </c>
      <c r="E6" s="3" t="n">
        <v>1</v>
      </c>
      <c r="F6" s="3" t="n">
        <v>2</v>
      </c>
      <c r="G6" s="3" t="n">
        <v>3</v>
      </c>
      <c r="H6" s="3" t="n">
        <v>4</v>
      </c>
      <c r="I6" s="3" t="s">
        <v>136</v>
      </c>
      <c r="J6" s="3" t="s">
        <v>137</v>
      </c>
      <c r="K6" s="3" t="s">
        <v>138</v>
      </c>
      <c r="L6" s="3" t="s">
        <v>139</v>
      </c>
      <c r="M6" s="3" t="s">
        <v>140</v>
      </c>
      <c r="N6" s="3" t="s">
        <v>141</v>
      </c>
      <c r="O6" s="3" t="s">
        <v>142</v>
      </c>
      <c r="P6" s="3" t="s">
        <v>143</v>
      </c>
      <c r="Q6" s="3" t="s">
        <v>144</v>
      </c>
      <c r="R6" s="3" t="s">
        <v>145</v>
      </c>
      <c r="S6" s="3" t="s">
        <v>146</v>
      </c>
      <c r="T6" s="3" t="s">
        <v>147</v>
      </c>
      <c r="U6" s="3" t="s">
        <v>148</v>
      </c>
      <c r="V6" s="3" t="s">
        <v>149</v>
      </c>
      <c r="W6" s="3" t="s">
        <v>150</v>
      </c>
      <c r="X6" s="3" t="s">
        <v>151</v>
      </c>
      <c r="Y6" s="3" t="s">
        <v>152</v>
      </c>
      <c r="Z6" s="2"/>
      <c r="AA6" s="0" t="s">
        <v>153</v>
      </c>
      <c r="AB6" s="0" t="s">
        <v>154</v>
      </c>
    </row>
    <row r="7" customFormat="false" ht="13.8" hidden="false" customHeight="false" outlineLevel="0" collapsed="false">
      <c r="A7" s="3" t="s">
        <v>155</v>
      </c>
      <c r="B7" s="3" t="s">
        <v>156</v>
      </c>
      <c r="C7" s="7" t="n">
        <v>0.099</v>
      </c>
      <c r="D7" s="7" t="n">
        <v>0.098</v>
      </c>
      <c r="E7" s="7" t="n">
        <v>0.078</v>
      </c>
      <c r="F7" s="7" t="n">
        <v>0.097</v>
      </c>
      <c r="G7" s="7" t="n">
        <v>0.136</v>
      </c>
      <c r="H7" s="7" t="n">
        <v>0.109</v>
      </c>
      <c r="I7" s="7" t="n">
        <v>0.115</v>
      </c>
      <c r="J7" s="7" t="n">
        <v>0.102</v>
      </c>
      <c r="K7" s="7" t="n">
        <v>0.097</v>
      </c>
      <c r="L7" s="7" t="n">
        <v>0.148</v>
      </c>
      <c r="M7" s="7" t="n">
        <v>0.147</v>
      </c>
      <c r="N7" s="7" t="n">
        <v>0.165</v>
      </c>
      <c r="O7" s="7" t="n">
        <v>0.168</v>
      </c>
      <c r="P7" s="7" t="n">
        <v>0.198</v>
      </c>
      <c r="Q7" s="7" t="n">
        <v>0.199</v>
      </c>
      <c r="R7" s="7" t="n">
        <v>0.214</v>
      </c>
      <c r="S7" s="7" t="n">
        <v>0.223</v>
      </c>
      <c r="T7" s="7" t="n">
        <v>0.226</v>
      </c>
      <c r="U7" s="7" t="n">
        <v>0.239</v>
      </c>
      <c r="V7" s="7" t="n">
        <v>0.237</v>
      </c>
      <c r="W7" s="7" t="n">
        <v>0.236</v>
      </c>
      <c r="X7" s="7" t="n">
        <v>0.22</v>
      </c>
      <c r="Y7" s="7" t="n">
        <v>0.2</v>
      </c>
      <c r="Z7" s="7" t="n">
        <v>0.217</v>
      </c>
    </row>
    <row r="8" customFormat="false" ht="13.8" hidden="false" customHeight="false" outlineLevel="0" collapsed="false">
      <c r="A8" s="3" t="s">
        <v>157</v>
      </c>
      <c r="B8" s="3" t="s">
        <v>158</v>
      </c>
      <c r="C8" s="3" t="s">
        <v>74</v>
      </c>
      <c r="D8" s="3" t="s">
        <v>74</v>
      </c>
      <c r="E8" s="3" t="s">
        <v>74</v>
      </c>
      <c r="F8" s="3" t="s">
        <v>74</v>
      </c>
      <c r="G8" s="3" t="s">
        <v>74</v>
      </c>
      <c r="H8" s="3" t="s">
        <v>74</v>
      </c>
      <c r="I8" s="3" t="s">
        <v>74</v>
      </c>
      <c r="J8" s="3" t="n">
        <v>1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3" t="s">
        <v>74</v>
      </c>
      <c r="U8" s="3" t="s">
        <v>74</v>
      </c>
      <c r="V8" s="3" t="s">
        <v>74</v>
      </c>
      <c r="W8" s="3" t="n">
        <v>1</v>
      </c>
      <c r="X8" s="3" t="s">
        <v>74</v>
      </c>
      <c r="Y8" s="3" t="n">
        <v>1</v>
      </c>
      <c r="Z8" s="3" t="n">
        <v>3</v>
      </c>
      <c r="AA8" s="0" t="str">
        <f aca="false">IF(ISNUMBER(C8),IF(C8=SUM(D8:H8),"p","f"),"-")</f>
        <v>-</v>
      </c>
      <c r="AB8" s="0" t="str">
        <f aca="false">IF(ISNUMBER(Z8),IF(Z8=SUM(D8:Y8),"p","f"),"-")</f>
        <v>p</v>
      </c>
    </row>
    <row r="9" customFormat="false" ht="13.8" hidden="false" customHeight="false" outlineLevel="0" collapsed="false">
      <c r="A9" s="3" t="s">
        <v>159</v>
      </c>
      <c r="B9" s="3" t="s">
        <v>160</v>
      </c>
      <c r="C9" s="3" t="n">
        <v>2</v>
      </c>
      <c r="D9" s="3" t="n">
        <v>2</v>
      </c>
      <c r="E9" s="3" t="s">
        <v>74</v>
      </c>
      <c r="F9" s="3" t="s">
        <v>74</v>
      </c>
      <c r="G9" s="3" t="s">
        <v>74</v>
      </c>
      <c r="H9" s="3" t="s">
        <v>74</v>
      </c>
      <c r="I9" s="3" t="s">
        <v>74</v>
      </c>
      <c r="J9" s="3" t="s">
        <v>74</v>
      </c>
      <c r="K9" s="3" t="s">
        <v>74</v>
      </c>
      <c r="L9" s="3" t="s">
        <v>74</v>
      </c>
      <c r="M9" s="3" t="s">
        <v>74</v>
      </c>
      <c r="N9" s="3" t="s">
        <v>74</v>
      </c>
      <c r="O9" s="3" t="s">
        <v>74</v>
      </c>
      <c r="P9" s="3" t="s">
        <v>74</v>
      </c>
      <c r="Q9" s="3" t="s">
        <v>74</v>
      </c>
      <c r="R9" s="3" t="s">
        <v>74</v>
      </c>
      <c r="S9" s="3" t="s">
        <v>74</v>
      </c>
      <c r="T9" s="3" t="s">
        <v>74</v>
      </c>
      <c r="U9" s="3" t="s">
        <v>74</v>
      </c>
      <c r="V9" s="3" t="s">
        <v>74</v>
      </c>
      <c r="W9" s="3" t="s">
        <v>74</v>
      </c>
      <c r="X9" s="3" t="s">
        <v>74</v>
      </c>
      <c r="Y9" s="3" t="s">
        <v>74</v>
      </c>
      <c r="Z9" s="3" t="n">
        <v>2</v>
      </c>
      <c r="AA9" s="0" t="str">
        <f aca="false">IF(ISNUMBER(C9),IF(C9=SUM(D9:H9),"p","f"),"-")</f>
        <v>p</v>
      </c>
      <c r="AB9" s="0" t="str">
        <f aca="false">IF(ISNUMBER(Z9),IF(Z9=SUM(D9:Y9),"p","f"),"-")</f>
        <v>p</v>
      </c>
    </row>
    <row r="10" customFormat="false" ht="13.8" hidden="false" customHeight="false" outlineLevel="0" collapsed="false">
      <c r="A10" s="3" t="s">
        <v>161</v>
      </c>
      <c r="B10" s="3" t="s">
        <v>162</v>
      </c>
      <c r="C10" s="3" t="n">
        <v>1</v>
      </c>
      <c r="D10" s="3" t="n">
        <v>1</v>
      </c>
      <c r="E10" s="3" t="s">
        <v>74</v>
      </c>
      <c r="F10" s="3" t="s">
        <v>74</v>
      </c>
      <c r="G10" s="3" t="s">
        <v>74</v>
      </c>
      <c r="H10" s="3" t="s">
        <v>74</v>
      </c>
      <c r="I10" s="3" t="s">
        <v>74</v>
      </c>
      <c r="J10" s="3" t="s">
        <v>74</v>
      </c>
      <c r="K10" s="3" t="s">
        <v>74</v>
      </c>
      <c r="L10" s="3" t="s">
        <v>74</v>
      </c>
      <c r="M10" s="3" t="s">
        <v>74</v>
      </c>
      <c r="N10" s="3" t="s">
        <v>74</v>
      </c>
      <c r="O10" s="3" t="s">
        <v>74</v>
      </c>
      <c r="P10" s="3" t="s">
        <v>74</v>
      </c>
      <c r="Q10" s="3" t="s">
        <v>74</v>
      </c>
      <c r="R10" s="3" t="s">
        <v>74</v>
      </c>
      <c r="S10" s="3" t="s">
        <v>74</v>
      </c>
      <c r="T10" s="3" t="s">
        <v>74</v>
      </c>
      <c r="U10" s="3" t="n">
        <v>1</v>
      </c>
      <c r="V10" s="3" t="s">
        <v>74</v>
      </c>
      <c r="W10" s="3" t="s">
        <v>74</v>
      </c>
      <c r="X10" s="3" t="s">
        <v>74</v>
      </c>
      <c r="Y10" s="3" t="s">
        <v>74</v>
      </c>
      <c r="Z10" s="3" t="n">
        <v>2</v>
      </c>
      <c r="AA10" s="0" t="str">
        <f aca="false">IF(ISNUMBER(C10),IF(C10=SUM(D10:H10),"p","f"),"-")</f>
        <v>p</v>
      </c>
      <c r="AB10" s="0" t="str">
        <f aca="false">IF(ISNUMBER(Z10),IF(Z10=SUM(D10:Y10),"p","f"),"-")</f>
        <v>p</v>
      </c>
    </row>
    <row r="11" customFormat="false" ht="13.8" hidden="false" customHeight="false" outlineLevel="0" collapsed="false">
      <c r="A11" s="3" t="s">
        <v>163</v>
      </c>
      <c r="B11" s="3" t="s">
        <v>164</v>
      </c>
      <c r="C11" s="3" t="s">
        <v>74</v>
      </c>
      <c r="D11" s="3" t="s">
        <v>74</v>
      </c>
      <c r="E11" s="3" t="s">
        <v>74</v>
      </c>
      <c r="F11" s="3" t="s">
        <v>74</v>
      </c>
      <c r="G11" s="3" t="s">
        <v>74</v>
      </c>
      <c r="H11" s="3" t="s">
        <v>74</v>
      </c>
      <c r="I11" s="3" t="s">
        <v>74</v>
      </c>
      <c r="J11" s="3" t="s">
        <v>74</v>
      </c>
      <c r="K11" s="3" t="s">
        <v>74</v>
      </c>
      <c r="L11" s="3" t="s">
        <v>74</v>
      </c>
      <c r="M11" s="3" t="s">
        <v>74</v>
      </c>
      <c r="N11" s="3" t="s">
        <v>74</v>
      </c>
      <c r="O11" s="3" t="s">
        <v>74</v>
      </c>
      <c r="P11" s="3" t="s">
        <v>74</v>
      </c>
      <c r="Q11" s="3" t="s">
        <v>74</v>
      </c>
      <c r="R11" s="3" t="s">
        <v>74</v>
      </c>
      <c r="S11" s="3" t="s">
        <v>74</v>
      </c>
      <c r="T11" s="3" t="s">
        <v>74</v>
      </c>
      <c r="U11" s="3" t="n">
        <v>1</v>
      </c>
      <c r="V11" s="3" t="s">
        <v>74</v>
      </c>
      <c r="W11" s="3" t="n">
        <v>1</v>
      </c>
      <c r="X11" s="3" t="s">
        <v>74</v>
      </c>
      <c r="Y11" s="3" t="n">
        <v>1</v>
      </c>
      <c r="Z11" s="3" t="n">
        <v>3</v>
      </c>
      <c r="AA11" s="0" t="str">
        <f aca="false">IF(ISNUMBER(C11),IF(C11=SUM(D11:H11),"p","f"),"-")</f>
        <v>-</v>
      </c>
      <c r="AB11" s="0" t="str">
        <f aca="false">IF(ISNUMBER(Z11),IF(Z11=SUM(D11:Y11),"p","f"),"-")</f>
        <v>p</v>
      </c>
    </row>
    <row r="12" customFormat="false" ht="13.8" hidden="false" customHeight="false" outlineLevel="0" collapsed="false">
      <c r="A12" s="3" t="s">
        <v>165</v>
      </c>
      <c r="B12" s="3" t="s">
        <v>166</v>
      </c>
      <c r="C12" s="3" t="n">
        <v>1</v>
      </c>
      <c r="D12" s="3" t="n">
        <v>1</v>
      </c>
      <c r="E12" s="3" t="s">
        <v>74</v>
      </c>
      <c r="F12" s="3" t="s">
        <v>74</v>
      </c>
      <c r="G12" s="3" t="s">
        <v>74</v>
      </c>
      <c r="H12" s="3" t="s">
        <v>74</v>
      </c>
      <c r="I12" s="3" t="s">
        <v>74</v>
      </c>
      <c r="J12" s="3" t="s">
        <v>74</v>
      </c>
      <c r="K12" s="3" t="s">
        <v>74</v>
      </c>
      <c r="L12" s="3" t="s">
        <v>74</v>
      </c>
      <c r="M12" s="3" t="s">
        <v>74</v>
      </c>
      <c r="N12" s="3" t="s">
        <v>74</v>
      </c>
      <c r="O12" s="3" t="s">
        <v>74</v>
      </c>
      <c r="P12" s="3" t="s">
        <v>74</v>
      </c>
      <c r="Q12" s="3" t="s">
        <v>74</v>
      </c>
      <c r="R12" s="3" t="s">
        <v>74</v>
      </c>
      <c r="S12" s="3" t="s">
        <v>74</v>
      </c>
      <c r="T12" s="3" t="s">
        <v>74</v>
      </c>
      <c r="U12" s="3" t="s">
        <v>74</v>
      </c>
      <c r="V12" s="3" t="s">
        <v>74</v>
      </c>
      <c r="W12" s="3" t="s">
        <v>74</v>
      </c>
      <c r="X12" s="3" t="s">
        <v>74</v>
      </c>
      <c r="Y12" s="3" t="s">
        <v>74</v>
      </c>
      <c r="Z12" s="3" t="n">
        <v>1</v>
      </c>
      <c r="AA12" s="0" t="str">
        <f aca="false">IF(ISNUMBER(C12),IF(C12=SUM(D12:H12),"p","f"),"-")</f>
        <v>p</v>
      </c>
      <c r="AB12" s="0" t="str">
        <f aca="false">IF(ISNUMBER(Z12),IF(Z12=SUM(D12:Y12),"p","f"),"-")</f>
        <v>p</v>
      </c>
    </row>
    <row r="13" customFormat="false" ht="13.8" hidden="false" customHeight="false" outlineLevel="0" collapsed="false">
      <c r="A13" s="3" t="s">
        <v>167</v>
      </c>
      <c r="B13" s="3" t="s">
        <v>168</v>
      </c>
      <c r="C13" s="3" t="n">
        <v>1</v>
      </c>
      <c r="D13" s="3" t="n">
        <v>1</v>
      </c>
      <c r="E13" s="3" t="s">
        <v>74</v>
      </c>
      <c r="F13" s="3" t="s">
        <v>74</v>
      </c>
      <c r="G13" s="3" t="s">
        <v>74</v>
      </c>
      <c r="H13" s="3" t="s">
        <v>74</v>
      </c>
      <c r="I13" s="3" t="s">
        <v>74</v>
      </c>
      <c r="J13" s="3" t="n">
        <v>1</v>
      </c>
      <c r="K13" s="3" t="s">
        <v>74</v>
      </c>
      <c r="L13" s="3" t="s">
        <v>74</v>
      </c>
      <c r="M13" s="3" t="s">
        <v>74</v>
      </c>
      <c r="N13" s="3" t="s">
        <v>74</v>
      </c>
      <c r="O13" s="3" t="s">
        <v>74</v>
      </c>
      <c r="P13" s="3" t="s">
        <v>74</v>
      </c>
      <c r="Q13" s="3" t="n">
        <v>1</v>
      </c>
      <c r="R13" s="3" t="s">
        <v>74</v>
      </c>
      <c r="S13" s="3" t="s">
        <v>74</v>
      </c>
      <c r="T13" s="3" t="s">
        <v>74</v>
      </c>
      <c r="U13" s="3" t="n">
        <v>1</v>
      </c>
      <c r="V13" s="3" t="n">
        <v>1</v>
      </c>
      <c r="W13" s="3" t="n">
        <v>1</v>
      </c>
      <c r="X13" s="3" t="s">
        <v>74</v>
      </c>
      <c r="Y13" s="3" t="n">
        <v>1</v>
      </c>
      <c r="Z13" s="3" t="n">
        <v>7</v>
      </c>
      <c r="AA13" s="0" t="str">
        <f aca="false">IF(ISNUMBER(C13),IF(C13=SUM(D13:H13),"p","f"),"-")</f>
        <v>p</v>
      </c>
      <c r="AB13" s="0" t="str">
        <f aca="false">IF(ISNUMBER(Z13),IF(Z13=SUM(D13:Y13),"p","f"),"-")</f>
        <v>p</v>
      </c>
    </row>
    <row r="14" customFormat="false" ht="13.8" hidden="false" customHeight="false" outlineLevel="0" collapsed="false">
      <c r="A14" s="3" t="s">
        <v>169</v>
      </c>
      <c r="B14" s="3" t="s">
        <v>170</v>
      </c>
      <c r="C14" s="3" t="s">
        <v>74</v>
      </c>
      <c r="D14" s="3" t="s">
        <v>74</v>
      </c>
      <c r="E14" s="3" t="s">
        <v>74</v>
      </c>
      <c r="F14" s="3" t="s">
        <v>74</v>
      </c>
      <c r="G14" s="3" t="s">
        <v>74</v>
      </c>
      <c r="H14" s="3" t="s">
        <v>74</v>
      </c>
      <c r="I14" s="3" t="s">
        <v>74</v>
      </c>
      <c r="J14" s="3" t="s">
        <v>74</v>
      </c>
      <c r="K14" s="3" t="s">
        <v>74</v>
      </c>
      <c r="L14" s="3" t="n">
        <v>1</v>
      </c>
      <c r="M14" s="3" t="n">
        <v>1</v>
      </c>
      <c r="N14" s="3" t="n">
        <v>1</v>
      </c>
      <c r="O14" s="3" t="n">
        <v>4</v>
      </c>
      <c r="P14" s="3" t="n">
        <v>5</v>
      </c>
      <c r="Q14" s="3" t="n">
        <v>16</v>
      </c>
      <c r="R14" s="3" t="n">
        <v>5</v>
      </c>
      <c r="S14" s="3" t="n">
        <v>6</v>
      </c>
      <c r="T14" s="3" t="n">
        <v>8</v>
      </c>
      <c r="U14" s="3" t="n">
        <v>10</v>
      </c>
      <c r="V14" s="3" t="n">
        <v>22</v>
      </c>
      <c r="W14" s="3" t="n">
        <v>28</v>
      </c>
      <c r="X14" s="3" t="n">
        <v>24</v>
      </c>
      <c r="Y14" s="3" t="n">
        <v>15</v>
      </c>
      <c r="Z14" s="3" t="n">
        <v>146</v>
      </c>
      <c r="AA14" s="0" t="str">
        <f aca="false">IF(ISNUMBER(C14),IF(C14=SUM(D14:H14),"p","f"),"-")</f>
        <v>-</v>
      </c>
      <c r="AB14" s="0" t="str">
        <f aca="false">IF(ISNUMBER(Z14),IF(Z14=SUM(D14:Y14),"p","f"),"-")</f>
        <v>p</v>
      </c>
    </row>
    <row r="15" customFormat="false" ht="13.8" hidden="false" customHeight="false" outlineLevel="0" collapsed="false">
      <c r="A15" s="3" t="s">
        <v>171</v>
      </c>
      <c r="B15" s="3" t="s">
        <v>172</v>
      </c>
      <c r="C15" s="3" t="s">
        <v>74</v>
      </c>
      <c r="D15" s="3" t="s">
        <v>74</v>
      </c>
      <c r="E15" s="3" t="s">
        <v>74</v>
      </c>
      <c r="F15" s="3" t="s">
        <v>74</v>
      </c>
      <c r="G15" s="3" t="s">
        <v>74</v>
      </c>
      <c r="H15" s="3" t="s">
        <v>74</v>
      </c>
      <c r="I15" s="3" t="s">
        <v>74</v>
      </c>
      <c r="J15" s="3" t="s">
        <v>74</v>
      </c>
      <c r="K15" s="3" t="s">
        <v>74</v>
      </c>
      <c r="L15" s="3" t="s">
        <v>74</v>
      </c>
      <c r="M15" s="3" t="s">
        <v>74</v>
      </c>
      <c r="N15" s="3" t="n">
        <v>1</v>
      </c>
      <c r="O15" s="3" t="n">
        <v>1</v>
      </c>
      <c r="P15" s="3" t="s">
        <v>74</v>
      </c>
      <c r="Q15" s="3" t="n">
        <v>1</v>
      </c>
      <c r="R15" s="3" t="s">
        <v>74</v>
      </c>
      <c r="S15" s="3" t="n">
        <v>2</v>
      </c>
      <c r="T15" s="3" t="s">
        <v>74</v>
      </c>
      <c r="U15" s="3" t="n">
        <v>2</v>
      </c>
      <c r="V15" s="3" t="n">
        <v>2</v>
      </c>
      <c r="W15" s="3" t="s">
        <v>74</v>
      </c>
      <c r="X15" s="3" t="s">
        <v>74</v>
      </c>
      <c r="Y15" s="3" t="s">
        <v>74</v>
      </c>
      <c r="Z15" s="3" t="n">
        <v>9</v>
      </c>
      <c r="AA15" s="0" t="str">
        <f aca="false">IF(ISNUMBER(C15),IF(C15=SUM(D15:H15),"p","f"),"-")</f>
        <v>-</v>
      </c>
      <c r="AB15" s="0" t="str">
        <f aca="false">IF(ISNUMBER(Z15),IF(Z15=SUM(D15:Y15),"p","f"),"-")</f>
        <v>p</v>
      </c>
    </row>
    <row r="16" customFormat="false" ht="13.8" hidden="false" customHeight="false" outlineLevel="0" collapsed="false">
      <c r="A16" s="3" t="s">
        <v>173</v>
      </c>
      <c r="B16" s="3" t="s">
        <v>174</v>
      </c>
      <c r="C16" s="3" t="s">
        <v>74</v>
      </c>
      <c r="D16" s="3" t="s">
        <v>74</v>
      </c>
      <c r="E16" s="3" t="s">
        <v>74</v>
      </c>
      <c r="F16" s="3" t="s">
        <v>74</v>
      </c>
      <c r="G16" s="3" t="s">
        <v>74</v>
      </c>
      <c r="H16" s="3" t="s">
        <v>74</v>
      </c>
      <c r="I16" s="3" t="s">
        <v>74</v>
      </c>
      <c r="J16" s="3" t="s">
        <v>74</v>
      </c>
      <c r="K16" s="3" t="s">
        <v>74</v>
      </c>
      <c r="L16" s="3" t="s">
        <v>74</v>
      </c>
      <c r="M16" s="3" t="s">
        <v>74</v>
      </c>
      <c r="N16" s="3" t="s">
        <v>74</v>
      </c>
      <c r="O16" s="3" t="s">
        <v>74</v>
      </c>
      <c r="P16" s="3" t="s">
        <v>74</v>
      </c>
      <c r="Q16" s="3" t="n">
        <v>1</v>
      </c>
      <c r="R16" s="3" t="s">
        <v>74</v>
      </c>
      <c r="S16" s="3" t="n">
        <v>1</v>
      </c>
      <c r="T16" s="3" t="n">
        <v>1</v>
      </c>
      <c r="U16" s="3" t="n">
        <v>1</v>
      </c>
      <c r="V16" s="3" t="n">
        <v>1</v>
      </c>
      <c r="W16" s="3" t="n">
        <v>1</v>
      </c>
      <c r="X16" s="3" t="n">
        <v>1</v>
      </c>
      <c r="Y16" s="3" t="n">
        <v>2</v>
      </c>
      <c r="Z16" s="3" t="n">
        <v>9</v>
      </c>
      <c r="AA16" s="0" t="str">
        <f aca="false">IF(ISNUMBER(C16),IF(C16=SUM(D16:H16),"p","f"),"-")</f>
        <v>-</v>
      </c>
      <c r="AB16" s="0" t="str">
        <f aca="false">IF(ISNUMBER(Z16),IF(Z16=SUM(D16:Y16),"p","f"),"-")</f>
        <v>p</v>
      </c>
    </row>
    <row r="17" customFormat="false" ht="13.8" hidden="false" customHeight="false" outlineLevel="0" collapsed="false">
      <c r="A17" s="3" t="s">
        <v>175</v>
      </c>
      <c r="B17" s="3" t="s">
        <v>176</v>
      </c>
      <c r="C17" s="3" t="s">
        <v>74</v>
      </c>
      <c r="D17" s="3" t="s">
        <v>74</v>
      </c>
      <c r="E17" s="3" t="s">
        <v>74</v>
      </c>
      <c r="F17" s="3" t="s">
        <v>74</v>
      </c>
      <c r="G17" s="3" t="s">
        <v>74</v>
      </c>
      <c r="H17" s="3" t="s">
        <v>74</v>
      </c>
      <c r="I17" s="3" t="s">
        <v>74</v>
      </c>
      <c r="J17" s="3" t="s">
        <v>74</v>
      </c>
      <c r="K17" s="3" t="s">
        <v>74</v>
      </c>
      <c r="L17" s="3" t="s">
        <v>74</v>
      </c>
      <c r="M17" s="3" t="s">
        <v>74</v>
      </c>
      <c r="N17" s="3" t="s">
        <v>74</v>
      </c>
      <c r="O17" s="3" t="s">
        <v>74</v>
      </c>
      <c r="P17" s="3" t="s">
        <v>74</v>
      </c>
      <c r="Q17" s="3" t="s">
        <v>74</v>
      </c>
      <c r="R17" s="3" t="s">
        <v>74</v>
      </c>
      <c r="S17" s="3" t="s">
        <v>74</v>
      </c>
      <c r="T17" s="3" t="s">
        <v>74</v>
      </c>
      <c r="U17" s="3" t="s">
        <v>74</v>
      </c>
      <c r="V17" s="3" t="s">
        <v>74</v>
      </c>
      <c r="W17" s="3" t="s">
        <v>74</v>
      </c>
      <c r="X17" s="3" t="s">
        <v>74</v>
      </c>
      <c r="Y17" s="3" t="s">
        <v>74</v>
      </c>
      <c r="Z17" s="3" t="s">
        <v>74</v>
      </c>
      <c r="AA17" s="0" t="str">
        <f aca="false">IF(ISNUMBER(C17),IF(C17=SUM(D17:H17),"p","f"),"-")</f>
        <v>-</v>
      </c>
      <c r="AB17" s="0" t="str">
        <f aca="false">IF(ISNUMBER(Z17),IF(Z17=SUM(D17:Y17),"p","f"),"-")</f>
        <v>-</v>
      </c>
    </row>
    <row r="18" customFormat="false" ht="13.8" hidden="false" customHeight="false" outlineLevel="0" collapsed="false">
      <c r="A18" s="3" t="s">
        <v>177</v>
      </c>
      <c r="B18" s="3" t="s">
        <v>178</v>
      </c>
      <c r="C18" s="3" t="n">
        <v>1</v>
      </c>
      <c r="D18" s="3" t="n">
        <v>1</v>
      </c>
      <c r="E18" s="3" t="s">
        <v>74</v>
      </c>
      <c r="F18" s="3" t="s">
        <v>74</v>
      </c>
      <c r="G18" s="3" t="s">
        <v>74</v>
      </c>
      <c r="H18" s="3" t="s">
        <v>74</v>
      </c>
      <c r="I18" s="3" t="s">
        <v>74</v>
      </c>
      <c r="J18" s="3" t="s">
        <v>74</v>
      </c>
      <c r="K18" s="3" t="s">
        <v>74</v>
      </c>
      <c r="L18" s="3" t="s">
        <v>74</v>
      </c>
      <c r="M18" s="3" t="s">
        <v>74</v>
      </c>
      <c r="N18" s="3" t="s">
        <v>74</v>
      </c>
      <c r="O18" s="3" t="s">
        <v>74</v>
      </c>
      <c r="P18" s="3" t="s">
        <v>74</v>
      </c>
      <c r="Q18" s="3" t="s">
        <v>74</v>
      </c>
      <c r="R18" s="3" t="s">
        <v>74</v>
      </c>
      <c r="S18" s="3" t="s">
        <v>74</v>
      </c>
      <c r="T18" s="3" t="s">
        <v>74</v>
      </c>
      <c r="U18" s="3" t="s">
        <v>74</v>
      </c>
      <c r="V18" s="3" t="s">
        <v>74</v>
      </c>
      <c r="W18" s="3" t="s">
        <v>74</v>
      </c>
      <c r="X18" s="3" t="s">
        <v>74</v>
      </c>
      <c r="Y18" s="3" t="s">
        <v>74</v>
      </c>
      <c r="Z18" s="3" t="n">
        <v>1</v>
      </c>
      <c r="AA18" s="0" t="str">
        <f aca="false">IF(ISNUMBER(C18),IF(C18=SUM(D18:H18),"p","f"),"-")</f>
        <v>p</v>
      </c>
      <c r="AB18" s="0" t="str">
        <f aca="false">IF(ISNUMBER(Z18),IF(Z18=SUM(D18:Y18),"p","f"),"-")</f>
        <v>p</v>
      </c>
    </row>
    <row r="19" customFormat="false" ht="13.8" hidden="false" customHeight="false" outlineLevel="0" collapsed="false">
      <c r="A19" s="3" t="s">
        <v>179</v>
      </c>
      <c r="B19" s="3" t="s">
        <v>180</v>
      </c>
      <c r="C19" s="3" t="s">
        <v>74</v>
      </c>
      <c r="D19" s="3" t="s">
        <v>74</v>
      </c>
      <c r="E19" s="3" t="s">
        <v>74</v>
      </c>
      <c r="F19" s="3" t="s">
        <v>74</v>
      </c>
      <c r="G19" s="3" t="s">
        <v>74</v>
      </c>
      <c r="H19" s="3" t="s">
        <v>74</v>
      </c>
      <c r="I19" s="3" t="s">
        <v>74</v>
      </c>
      <c r="J19" s="3" t="s">
        <v>74</v>
      </c>
      <c r="K19" s="3" t="s">
        <v>74</v>
      </c>
      <c r="L19" s="3" t="s">
        <v>74</v>
      </c>
      <c r="M19" s="3" t="s">
        <v>74</v>
      </c>
      <c r="N19" s="3" t="s">
        <v>74</v>
      </c>
      <c r="O19" s="3" t="s">
        <v>74</v>
      </c>
      <c r="P19" s="3" t="s">
        <v>74</v>
      </c>
      <c r="Q19" s="3" t="s">
        <v>74</v>
      </c>
      <c r="R19" s="3" t="s">
        <v>74</v>
      </c>
      <c r="S19" s="3" t="s">
        <v>74</v>
      </c>
      <c r="T19" s="3" t="s">
        <v>74</v>
      </c>
      <c r="U19" s="3" t="s">
        <v>74</v>
      </c>
      <c r="V19" s="3" t="s">
        <v>74</v>
      </c>
      <c r="W19" s="3" t="s">
        <v>74</v>
      </c>
      <c r="X19" s="3" t="s">
        <v>74</v>
      </c>
      <c r="Y19" s="3" t="n">
        <v>1</v>
      </c>
      <c r="Z19" s="3" t="n">
        <v>1</v>
      </c>
      <c r="AA19" s="0" t="str">
        <f aca="false">IF(ISNUMBER(C19),IF(C19=SUM(D19:H19),"p","f"),"-")</f>
        <v>-</v>
      </c>
      <c r="AB19" s="0" t="str">
        <f aca="false">IF(ISNUMBER(Z19),IF(Z19=SUM(D19:Y19),"p","f"),"-")</f>
        <v>p</v>
      </c>
    </row>
    <row r="20" customFormat="false" ht="13.8" hidden="false" customHeight="false" outlineLevel="0" collapsed="false">
      <c r="A20" s="3" t="s">
        <v>181</v>
      </c>
      <c r="B20" s="3" t="s">
        <v>182</v>
      </c>
      <c r="C20" s="3" t="s">
        <v>74</v>
      </c>
      <c r="D20" s="3" t="s">
        <v>74</v>
      </c>
      <c r="E20" s="3" t="s">
        <v>74</v>
      </c>
      <c r="F20" s="3" t="s">
        <v>74</v>
      </c>
      <c r="G20" s="3" t="s">
        <v>74</v>
      </c>
      <c r="H20" s="3" t="s">
        <v>74</v>
      </c>
      <c r="I20" s="3" t="s">
        <v>74</v>
      </c>
      <c r="J20" s="3" t="s">
        <v>74</v>
      </c>
      <c r="K20" s="3" t="s">
        <v>74</v>
      </c>
      <c r="L20" s="3" t="s">
        <v>74</v>
      </c>
      <c r="M20" s="3" t="s">
        <v>74</v>
      </c>
      <c r="N20" s="3" t="s">
        <v>74</v>
      </c>
      <c r="O20" s="3" t="s">
        <v>74</v>
      </c>
      <c r="P20" s="3" t="n">
        <v>1</v>
      </c>
      <c r="Q20" s="3" t="s">
        <v>74</v>
      </c>
      <c r="R20" s="3" t="n">
        <v>1</v>
      </c>
      <c r="S20" s="3" t="s">
        <v>74</v>
      </c>
      <c r="T20" s="3" t="s">
        <v>74</v>
      </c>
      <c r="U20" s="3" t="s">
        <v>74</v>
      </c>
      <c r="V20" s="3" t="s">
        <v>74</v>
      </c>
      <c r="W20" s="3" t="n">
        <v>2</v>
      </c>
      <c r="X20" s="3" t="n">
        <v>1</v>
      </c>
      <c r="Y20" s="3" t="s">
        <v>74</v>
      </c>
      <c r="Z20" s="3" t="n">
        <v>5</v>
      </c>
      <c r="AA20" s="0" t="str">
        <f aca="false">IF(ISNUMBER(C20),IF(C20=SUM(D20:H20),"p","f"),"-")</f>
        <v>-</v>
      </c>
      <c r="AB20" s="0" t="str">
        <f aca="false">IF(ISNUMBER(Z20),IF(Z20=SUM(D20:Y20),"p","f"),"-")</f>
        <v>p</v>
      </c>
    </row>
    <row r="21" customFormat="false" ht="13.8" hidden="false" customHeight="false" outlineLevel="0" collapsed="false">
      <c r="A21" s="3" t="s">
        <v>183</v>
      </c>
      <c r="B21" s="3" t="s">
        <v>184</v>
      </c>
      <c r="C21" s="3" t="n">
        <v>7</v>
      </c>
      <c r="D21" s="3" t="n">
        <v>4</v>
      </c>
      <c r="E21" s="3" t="n">
        <v>2</v>
      </c>
      <c r="F21" s="3" t="n">
        <v>1</v>
      </c>
      <c r="G21" s="3" t="s">
        <v>74</v>
      </c>
      <c r="H21" s="3" t="s">
        <v>74</v>
      </c>
      <c r="I21" s="3" t="n">
        <v>1</v>
      </c>
      <c r="J21" s="3" t="s">
        <v>74</v>
      </c>
      <c r="K21" s="3" t="s">
        <v>74</v>
      </c>
      <c r="L21" s="3" t="s">
        <v>74</v>
      </c>
      <c r="M21" s="3" t="s">
        <v>74</v>
      </c>
      <c r="N21" s="3" t="s">
        <v>74</v>
      </c>
      <c r="O21" s="3" t="s">
        <v>74</v>
      </c>
      <c r="P21" s="3" t="n">
        <v>2</v>
      </c>
      <c r="Q21" s="3" t="n">
        <v>1</v>
      </c>
      <c r="R21" s="3" t="s">
        <v>74</v>
      </c>
      <c r="S21" s="3" t="n">
        <v>1</v>
      </c>
      <c r="T21" s="3" t="s">
        <v>74</v>
      </c>
      <c r="U21" s="3" t="s">
        <v>74</v>
      </c>
      <c r="V21" s="3" t="n">
        <v>2</v>
      </c>
      <c r="W21" s="3" t="s">
        <v>74</v>
      </c>
      <c r="X21" s="3" t="s">
        <v>74</v>
      </c>
      <c r="Y21" s="3" t="s">
        <v>74</v>
      </c>
      <c r="Z21" s="3" t="n">
        <v>14</v>
      </c>
      <c r="AA21" s="0" t="str">
        <f aca="false">IF(ISNUMBER(C21),IF(C21=SUM(D21:H21),"p","f"),"-")</f>
        <v>p</v>
      </c>
      <c r="AB21" s="0" t="str">
        <f aca="false">IF(ISNUMBER(Z21),IF(Z21=SUM(D21:Y21),"p","f"),"-")</f>
        <v>p</v>
      </c>
    </row>
    <row r="22" customFormat="false" ht="13.8" hidden="false" customHeight="false" outlineLevel="0" collapsed="false">
      <c r="A22" s="3" t="s">
        <v>185</v>
      </c>
      <c r="B22" s="3" t="s">
        <v>186</v>
      </c>
      <c r="C22" s="3" t="s">
        <v>74</v>
      </c>
      <c r="D22" s="3" t="s">
        <v>74</v>
      </c>
      <c r="E22" s="3" t="s">
        <v>74</v>
      </c>
      <c r="F22" s="3" t="s">
        <v>74</v>
      </c>
      <c r="G22" s="3" t="s">
        <v>74</v>
      </c>
      <c r="H22" s="3" t="s">
        <v>74</v>
      </c>
      <c r="I22" s="3" t="s">
        <v>74</v>
      </c>
      <c r="J22" s="3" t="s">
        <v>74</v>
      </c>
      <c r="K22" s="3" t="s">
        <v>74</v>
      </c>
      <c r="L22" s="3" t="s">
        <v>74</v>
      </c>
      <c r="M22" s="3" t="s">
        <v>74</v>
      </c>
      <c r="N22" s="3" t="s">
        <v>74</v>
      </c>
      <c r="O22" s="3" t="n">
        <v>1</v>
      </c>
      <c r="P22" s="3" t="s">
        <v>74</v>
      </c>
      <c r="Q22" s="3" t="s">
        <v>74</v>
      </c>
      <c r="R22" s="3" t="s">
        <v>74</v>
      </c>
      <c r="S22" s="3" t="n">
        <v>1</v>
      </c>
      <c r="T22" s="3" t="n">
        <v>1</v>
      </c>
      <c r="U22" s="3" t="n">
        <v>2</v>
      </c>
      <c r="V22" s="3" t="n">
        <v>1</v>
      </c>
      <c r="W22" s="3" t="n">
        <v>1</v>
      </c>
      <c r="X22" s="3" t="n">
        <v>1</v>
      </c>
      <c r="Y22" s="3" t="s">
        <v>74</v>
      </c>
      <c r="Z22" s="3" t="n">
        <v>8</v>
      </c>
      <c r="AA22" s="0" t="str">
        <f aca="false">IF(ISNUMBER(C22),IF(C22=SUM(D22:H22),"p","f"),"-")</f>
        <v>-</v>
      </c>
      <c r="AB22" s="0" t="str">
        <f aca="false">IF(ISNUMBER(Z22),IF(Z22=SUM(D22:Y22),"p","f"),"-")</f>
        <v>p</v>
      </c>
    </row>
    <row r="23" customFormat="false" ht="13.8" hidden="false" customHeight="false" outlineLevel="0" collapsed="false">
      <c r="A23" s="3" t="s">
        <v>187</v>
      </c>
      <c r="B23" s="3" t="s">
        <v>188</v>
      </c>
      <c r="C23" s="3" t="s">
        <v>74</v>
      </c>
      <c r="D23" s="3" t="s">
        <v>74</v>
      </c>
      <c r="E23" s="3" t="s">
        <v>74</v>
      </c>
      <c r="F23" s="3" t="s">
        <v>74</v>
      </c>
      <c r="G23" s="3" t="s">
        <v>74</v>
      </c>
      <c r="H23" s="3" t="s">
        <v>74</v>
      </c>
      <c r="I23" s="3" t="s">
        <v>74</v>
      </c>
      <c r="J23" s="3" t="s">
        <v>74</v>
      </c>
      <c r="K23" s="3" t="s">
        <v>74</v>
      </c>
      <c r="L23" s="3" t="s">
        <v>74</v>
      </c>
      <c r="M23" s="3" t="s">
        <v>74</v>
      </c>
      <c r="N23" s="3" t="s">
        <v>74</v>
      </c>
      <c r="O23" s="3" t="s">
        <v>74</v>
      </c>
      <c r="P23" s="3" t="s">
        <v>74</v>
      </c>
      <c r="Q23" s="3" t="s">
        <v>74</v>
      </c>
      <c r="R23" s="3" t="s">
        <v>74</v>
      </c>
      <c r="S23" s="3" t="s">
        <v>74</v>
      </c>
      <c r="T23" s="3" t="s">
        <v>74</v>
      </c>
      <c r="U23" s="3" t="s">
        <v>74</v>
      </c>
      <c r="V23" s="3" t="s">
        <v>74</v>
      </c>
      <c r="W23" s="3" t="s">
        <v>74</v>
      </c>
      <c r="X23" s="3" t="n">
        <v>2</v>
      </c>
      <c r="Y23" s="3" t="s">
        <v>74</v>
      </c>
      <c r="Z23" s="3" t="n">
        <v>2</v>
      </c>
      <c r="AA23" s="0" t="str">
        <f aca="false">IF(ISNUMBER(C23),IF(C23=SUM(D23:H23),"p","f"),"-")</f>
        <v>-</v>
      </c>
      <c r="AB23" s="0" t="str">
        <f aca="false">IF(ISNUMBER(Z23),IF(Z23=SUM(D23:Y23),"p","f"),"-")</f>
        <v>p</v>
      </c>
    </row>
    <row r="24" customFormat="false" ht="13.8" hidden="false" customHeight="false" outlineLevel="0" collapsed="false">
      <c r="A24" s="3" t="s">
        <v>189</v>
      </c>
      <c r="B24" s="3" t="s">
        <v>190</v>
      </c>
      <c r="C24" s="3" t="s">
        <v>74</v>
      </c>
      <c r="D24" s="3" t="s">
        <v>74</v>
      </c>
      <c r="E24" s="3" t="s">
        <v>74</v>
      </c>
      <c r="F24" s="3" t="s">
        <v>74</v>
      </c>
      <c r="G24" s="3" t="s">
        <v>74</v>
      </c>
      <c r="H24" s="3" t="s">
        <v>74</v>
      </c>
      <c r="I24" s="3" t="s">
        <v>74</v>
      </c>
      <c r="J24" s="3" t="s">
        <v>74</v>
      </c>
      <c r="K24" s="3" t="s">
        <v>74</v>
      </c>
      <c r="L24" s="3" t="s">
        <v>74</v>
      </c>
      <c r="M24" s="3" t="s">
        <v>74</v>
      </c>
      <c r="N24" s="3" t="s">
        <v>74</v>
      </c>
      <c r="O24" s="3" t="s">
        <v>74</v>
      </c>
      <c r="P24" s="3" t="n">
        <v>1</v>
      </c>
      <c r="Q24" s="3" t="s">
        <v>74</v>
      </c>
      <c r="R24" s="3" t="s">
        <v>74</v>
      </c>
      <c r="S24" s="3" t="s">
        <v>74</v>
      </c>
      <c r="T24" s="3" t="s">
        <v>74</v>
      </c>
      <c r="U24" s="3" t="n">
        <v>1</v>
      </c>
      <c r="V24" s="3" t="s">
        <v>74</v>
      </c>
      <c r="W24" s="3" t="s">
        <v>74</v>
      </c>
      <c r="X24" s="3" t="s">
        <v>74</v>
      </c>
      <c r="Y24" s="3" t="s">
        <v>74</v>
      </c>
      <c r="Z24" s="3" t="n">
        <v>2</v>
      </c>
      <c r="AA24" s="0" t="str">
        <f aca="false">IF(ISNUMBER(C24),IF(C24=SUM(D24:H24),"p","f"),"-")</f>
        <v>-</v>
      </c>
      <c r="AB24" s="0" t="str">
        <f aca="false">IF(ISNUMBER(Z24),IF(Z24=SUM(D24:Y24),"p","f"),"-")</f>
        <v>p</v>
      </c>
    </row>
    <row r="25" customFormat="false" ht="13.8" hidden="false" customHeight="false" outlineLevel="0" collapsed="false">
      <c r="A25" s="3" t="s">
        <v>191</v>
      </c>
      <c r="B25" s="3" t="s">
        <v>192</v>
      </c>
      <c r="C25" s="3" t="s">
        <v>74</v>
      </c>
      <c r="D25" s="3" t="s">
        <v>74</v>
      </c>
      <c r="E25" s="3" t="s">
        <v>74</v>
      </c>
      <c r="F25" s="3" t="s">
        <v>74</v>
      </c>
      <c r="G25" s="3" t="s">
        <v>74</v>
      </c>
      <c r="H25" s="3" t="s">
        <v>74</v>
      </c>
      <c r="I25" s="3" t="s">
        <v>74</v>
      </c>
      <c r="J25" s="3" t="s">
        <v>74</v>
      </c>
      <c r="K25" s="3" t="s">
        <v>74</v>
      </c>
      <c r="L25" s="3" t="s">
        <v>74</v>
      </c>
      <c r="M25" s="3" t="s">
        <v>74</v>
      </c>
      <c r="N25" s="3" t="s">
        <v>74</v>
      </c>
      <c r="O25" s="3" t="s">
        <v>74</v>
      </c>
      <c r="P25" s="3" t="s">
        <v>74</v>
      </c>
      <c r="Q25" s="3" t="s">
        <v>74</v>
      </c>
      <c r="R25" s="3" t="s">
        <v>74</v>
      </c>
      <c r="S25" s="3" t="s">
        <v>74</v>
      </c>
      <c r="T25" s="3" t="s">
        <v>74</v>
      </c>
      <c r="U25" s="3" t="n">
        <v>1</v>
      </c>
      <c r="V25" s="3" t="s">
        <v>74</v>
      </c>
      <c r="W25" s="3" t="s">
        <v>74</v>
      </c>
      <c r="X25" s="3" t="s">
        <v>74</v>
      </c>
      <c r="Y25" s="3" t="s">
        <v>74</v>
      </c>
      <c r="Z25" s="3" t="n">
        <v>1</v>
      </c>
      <c r="AA25" s="0" t="str">
        <f aca="false">IF(ISNUMBER(C25),IF(C25=SUM(D25:H25),"p","f"),"-")</f>
        <v>-</v>
      </c>
      <c r="AB25" s="0" t="str">
        <f aca="false">IF(ISNUMBER(Z25),IF(Z25=SUM(D25:Y25),"p","f"),"-")</f>
        <v>p</v>
      </c>
    </row>
    <row r="26" customFormat="false" ht="13.8" hidden="false" customHeight="false" outlineLevel="0" collapsed="false">
      <c r="A26" s="3" t="s">
        <v>193</v>
      </c>
      <c r="B26" s="3" t="s">
        <v>194</v>
      </c>
      <c r="C26" s="3" t="s">
        <v>74</v>
      </c>
      <c r="D26" s="3" t="s">
        <v>74</v>
      </c>
      <c r="E26" s="3" t="s">
        <v>74</v>
      </c>
      <c r="F26" s="3" t="s">
        <v>74</v>
      </c>
      <c r="G26" s="3" t="s">
        <v>74</v>
      </c>
      <c r="H26" s="3" t="s">
        <v>74</v>
      </c>
      <c r="I26" s="3" t="s">
        <v>74</v>
      </c>
      <c r="J26" s="3" t="s">
        <v>74</v>
      </c>
      <c r="K26" s="3" t="s">
        <v>74</v>
      </c>
      <c r="L26" s="3" t="s">
        <v>74</v>
      </c>
      <c r="M26" s="3" t="s">
        <v>74</v>
      </c>
      <c r="N26" s="3" t="s">
        <v>74</v>
      </c>
      <c r="O26" s="3" t="s">
        <v>74</v>
      </c>
      <c r="P26" s="3" t="s">
        <v>74</v>
      </c>
      <c r="Q26" s="3" t="s">
        <v>74</v>
      </c>
      <c r="R26" s="3" t="s">
        <v>74</v>
      </c>
      <c r="S26" s="3" t="s">
        <v>74</v>
      </c>
      <c r="T26" s="3" t="s">
        <v>74</v>
      </c>
      <c r="U26" s="3" t="s">
        <v>74</v>
      </c>
      <c r="V26" s="3" t="s">
        <v>74</v>
      </c>
      <c r="W26" s="3" t="s">
        <v>74</v>
      </c>
      <c r="X26" s="3" t="s">
        <v>74</v>
      </c>
      <c r="Y26" s="3" t="s">
        <v>74</v>
      </c>
      <c r="Z26" s="3" t="s">
        <v>74</v>
      </c>
      <c r="AA26" s="0" t="str">
        <f aca="false">IF(ISNUMBER(C26),IF(C26=SUM(D26:H26),"p","f"),"-")</f>
        <v>-</v>
      </c>
      <c r="AB26" s="0" t="str">
        <f aca="false">IF(ISNUMBER(Z26),IF(Z26=SUM(D26:Y26),"p","f"),"-")</f>
        <v>-</v>
      </c>
    </row>
    <row r="27" customFormat="false" ht="13.8" hidden="false" customHeight="false" outlineLevel="0" collapsed="false">
      <c r="A27" s="3" t="s">
        <v>195</v>
      </c>
      <c r="B27" s="3" t="s">
        <v>196</v>
      </c>
      <c r="C27" s="3" t="s">
        <v>74</v>
      </c>
      <c r="D27" s="3" t="s">
        <v>74</v>
      </c>
      <c r="E27" s="3" t="s">
        <v>74</v>
      </c>
      <c r="F27" s="3" t="s">
        <v>74</v>
      </c>
      <c r="G27" s="3" t="s">
        <v>74</v>
      </c>
      <c r="H27" s="3" t="s">
        <v>74</v>
      </c>
      <c r="I27" s="3" t="s">
        <v>74</v>
      </c>
      <c r="J27" s="3" t="s">
        <v>74</v>
      </c>
      <c r="K27" s="3" t="s">
        <v>74</v>
      </c>
      <c r="L27" s="3" t="n">
        <v>2</v>
      </c>
      <c r="M27" s="3" t="s">
        <v>74</v>
      </c>
      <c r="N27" s="3" t="n">
        <v>1</v>
      </c>
      <c r="O27" s="3" t="s">
        <v>74</v>
      </c>
      <c r="P27" s="3" t="s">
        <v>74</v>
      </c>
      <c r="Q27" s="3" t="s">
        <v>74</v>
      </c>
      <c r="R27" s="3" t="s">
        <v>74</v>
      </c>
      <c r="S27" s="3" t="n">
        <v>1</v>
      </c>
      <c r="T27" s="3" t="s">
        <v>74</v>
      </c>
      <c r="U27" s="3" t="s">
        <v>74</v>
      </c>
      <c r="V27" s="3" t="n">
        <v>1</v>
      </c>
      <c r="W27" s="3" t="s">
        <v>74</v>
      </c>
      <c r="X27" s="3" t="s">
        <v>74</v>
      </c>
      <c r="Y27" s="3" t="s">
        <v>74</v>
      </c>
      <c r="Z27" s="3" t="n">
        <v>5</v>
      </c>
      <c r="AA27" s="0" t="str">
        <f aca="false">IF(ISNUMBER(C27),IF(C27=SUM(D27:H27),"p","f"),"-")</f>
        <v>-</v>
      </c>
      <c r="AB27" s="0" t="str">
        <f aca="false">IF(ISNUMBER(Z27),IF(Z27=SUM(D27:Y27),"p","f"),"-")</f>
        <v>p</v>
      </c>
    </row>
    <row r="28" customFormat="false" ht="13.8" hidden="false" customHeight="false" outlineLevel="0" collapsed="false">
      <c r="A28" s="3" t="s">
        <v>197</v>
      </c>
      <c r="B28" s="3" t="s">
        <v>198</v>
      </c>
      <c r="C28" s="3" t="s">
        <v>74</v>
      </c>
      <c r="D28" s="3" t="s">
        <v>74</v>
      </c>
      <c r="E28" s="3" t="s">
        <v>74</v>
      </c>
      <c r="F28" s="3" t="s">
        <v>74</v>
      </c>
      <c r="G28" s="3" t="s">
        <v>74</v>
      </c>
      <c r="H28" s="3" t="s">
        <v>74</v>
      </c>
      <c r="I28" s="3" t="s">
        <v>74</v>
      </c>
      <c r="J28" s="3" t="s">
        <v>74</v>
      </c>
      <c r="K28" s="3" t="s">
        <v>74</v>
      </c>
      <c r="L28" s="3" t="s">
        <v>74</v>
      </c>
      <c r="M28" s="3" t="s">
        <v>74</v>
      </c>
      <c r="N28" s="3" t="s">
        <v>74</v>
      </c>
      <c r="O28" s="3" t="s">
        <v>74</v>
      </c>
      <c r="P28" s="3" t="s">
        <v>74</v>
      </c>
      <c r="Q28" s="3" t="s">
        <v>74</v>
      </c>
      <c r="R28" s="3" t="s">
        <v>74</v>
      </c>
      <c r="S28" s="3" t="s">
        <v>74</v>
      </c>
      <c r="T28" s="3" t="s">
        <v>74</v>
      </c>
      <c r="U28" s="3" t="s">
        <v>74</v>
      </c>
      <c r="V28" s="3" t="s">
        <v>74</v>
      </c>
      <c r="W28" s="3" t="s">
        <v>74</v>
      </c>
      <c r="X28" s="3" t="s">
        <v>74</v>
      </c>
      <c r="Y28" s="3" t="s">
        <v>74</v>
      </c>
      <c r="Z28" s="3" t="s">
        <v>74</v>
      </c>
      <c r="AA28" s="0" t="str">
        <f aca="false">IF(ISNUMBER(C28),IF(C28=SUM(D28:H28),"p","f"),"-")</f>
        <v>-</v>
      </c>
      <c r="AB28" s="0" t="str">
        <f aca="false">IF(ISNUMBER(Z28),IF(Z28=SUM(D28:Y28),"p","f"),"-")</f>
        <v>-</v>
      </c>
    </row>
    <row r="29" customFormat="false" ht="13.8" hidden="false" customHeight="false" outlineLevel="0" collapsed="false">
      <c r="A29" s="3" t="s">
        <v>199</v>
      </c>
      <c r="B29" s="3" t="s">
        <v>258</v>
      </c>
      <c r="C29" s="3" t="s">
        <v>74</v>
      </c>
      <c r="D29" s="3" t="s">
        <v>74</v>
      </c>
      <c r="E29" s="3" t="s">
        <v>74</v>
      </c>
      <c r="F29" s="3" t="s">
        <v>74</v>
      </c>
      <c r="G29" s="3" t="s">
        <v>74</v>
      </c>
      <c r="H29" s="3" t="s">
        <v>74</v>
      </c>
      <c r="I29" s="3" t="s">
        <v>74</v>
      </c>
      <c r="J29" s="3" t="s">
        <v>74</v>
      </c>
      <c r="K29" s="3" t="s">
        <v>74</v>
      </c>
      <c r="L29" s="3" t="s">
        <v>74</v>
      </c>
      <c r="M29" s="3" t="s">
        <v>74</v>
      </c>
      <c r="N29" s="3" t="s">
        <v>74</v>
      </c>
      <c r="O29" s="3" t="s">
        <v>74</v>
      </c>
      <c r="P29" s="3" t="s">
        <v>74</v>
      </c>
      <c r="Q29" s="3" t="s">
        <v>74</v>
      </c>
      <c r="R29" s="3" t="s">
        <v>74</v>
      </c>
      <c r="S29" s="3" t="s">
        <v>74</v>
      </c>
      <c r="T29" s="3" t="s">
        <v>74</v>
      </c>
      <c r="U29" s="3" t="s">
        <v>74</v>
      </c>
      <c r="V29" s="3" t="s">
        <v>74</v>
      </c>
      <c r="W29" s="3" t="s">
        <v>74</v>
      </c>
      <c r="X29" s="3" t="s">
        <v>74</v>
      </c>
      <c r="Y29" s="3" t="s">
        <v>74</v>
      </c>
      <c r="Z29" s="3" t="s">
        <v>74</v>
      </c>
      <c r="AA29" s="0" t="str">
        <f aca="false">IF(ISNUMBER(C29),IF(C29=SUM(D29:H29),"p","f"),"-")</f>
        <v>-</v>
      </c>
      <c r="AB29" s="0" t="str">
        <f aca="false">IF(ISNUMBER(Z29),IF(Z29=SUM(D29:Y29),"p","f"),"-")</f>
        <v>-</v>
      </c>
    </row>
    <row r="30" customFormat="false" ht="13.8" hidden="false" customHeight="false" outlineLevel="0" collapsed="false">
      <c r="A30" s="3" t="s">
        <v>201</v>
      </c>
      <c r="B30" s="3" t="s">
        <v>202</v>
      </c>
      <c r="C30" s="3" t="n">
        <v>4</v>
      </c>
      <c r="D30" s="3" t="n">
        <v>3</v>
      </c>
      <c r="E30" s="3" t="s">
        <v>74</v>
      </c>
      <c r="F30" s="3" t="n">
        <v>1</v>
      </c>
      <c r="G30" s="3" t="s">
        <v>74</v>
      </c>
      <c r="H30" s="3" t="s">
        <v>74</v>
      </c>
      <c r="I30" s="3" t="s">
        <v>74</v>
      </c>
      <c r="J30" s="3" t="s">
        <v>74</v>
      </c>
      <c r="K30" s="3" t="s">
        <v>74</v>
      </c>
      <c r="L30" s="3" t="n">
        <v>1</v>
      </c>
      <c r="M30" s="3" t="n">
        <v>1</v>
      </c>
      <c r="N30" s="3" t="n">
        <v>1</v>
      </c>
      <c r="O30" s="3" t="n">
        <v>1</v>
      </c>
      <c r="P30" s="3" t="n">
        <v>1</v>
      </c>
      <c r="Q30" s="3" t="n">
        <v>2</v>
      </c>
      <c r="R30" s="3" t="s">
        <v>74</v>
      </c>
      <c r="S30" s="3" t="s">
        <v>74</v>
      </c>
      <c r="T30" s="3" t="n">
        <v>1</v>
      </c>
      <c r="U30" s="3" t="n">
        <v>1</v>
      </c>
      <c r="V30" s="3" t="n">
        <v>2</v>
      </c>
      <c r="W30" s="3" t="s">
        <v>74</v>
      </c>
      <c r="X30" s="3" t="s">
        <v>74</v>
      </c>
      <c r="Y30" s="3" t="s">
        <v>74</v>
      </c>
      <c r="Z30" s="3" t="n">
        <v>15</v>
      </c>
      <c r="AA30" s="0" t="str">
        <f aca="false">IF(ISNUMBER(C30),IF(C30=SUM(D30:H30),"p","f"),"-")</f>
        <v>p</v>
      </c>
      <c r="AB30" s="0" t="str">
        <f aca="false">IF(ISNUMBER(Z30),IF(Z30=SUM(D30:Y30),"p","f"),"-")</f>
        <v>p</v>
      </c>
    </row>
    <row r="31" customFormat="false" ht="13.8" hidden="false" customHeight="false" outlineLevel="0" collapsed="false">
      <c r="A31" s="3" t="s">
        <v>203</v>
      </c>
      <c r="B31" s="3" t="s">
        <v>204</v>
      </c>
      <c r="C31" s="3" t="n">
        <v>1</v>
      </c>
      <c r="D31" s="3" t="n">
        <v>1</v>
      </c>
      <c r="E31" s="3" t="s">
        <v>74</v>
      </c>
      <c r="F31" s="3" t="s">
        <v>74</v>
      </c>
      <c r="G31" s="3" t="s">
        <v>74</v>
      </c>
      <c r="H31" s="3" t="s">
        <v>74</v>
      </c>
      <c r="I31" s="3" t="s">
        <v>74</v>
      </c>
      <c r="J31" s="3" t="s">
        <v>74</v>
      </c>
      <c r="K31" s="3" t="s">
        <v>74</v>
      </c>
      <c r="L31" s="3" t="s">
        <v>74</v>
      </c>
      <c r="M31" s="3" t="s">
        <v>74</v>
      </c>
      <c r="N31" s="3" t="s">
        <v>74</v>
      </c>
      <c r="O31" s="3" t="s">
        <v>74</v>
      </c>
      <c r="P31" s="3" t="s">
        <v>74</v>
      </c>
      <c r="Q31" s="3" t="s">
        <v>74</v>
      </c>
      <c r="R31" s="3" t="s">
        <v>74</v>
      </c>
      <c r="S31" s="3" t="s">
        <v>74</v>
      </c>
      <c r="T31" s="3" t="s">
        <v>74</v>
      </c>
      <c r="U31" s="3" t="s">
        <v>74</v>
      </c>
      <c r="V31" s="3" t="s">
        <v>74</v>
      </c>
      <c r="W31" s="3" t="n">
        <v>1</v>
      </c>
      <c r="X31" s="3" t="s">
        <v>74</v>
      </c>
      <c r="Y31" s="3" t="s">
        <v>74</v>
      </c>
      <c r="Z31" s="3" t="n">
        <v>2</v>
      </c>
      <c r="AA31" s="0" t="str">
        <f aca="false">IF(ISNUMBER(C31),IF(C31=SUM(D31:H31),"p","f"),"-")</f>
        <v>p</v>
      </c>
      <c r="AB31" s="0" t="str">
        <f aca="false">IF(ISNUMBER(Z31),IF(Z31=SUM(D31:Y31),"p","f"),"-")</f>
        <v>p</v>
      </c>
    </row>
    <row r="32" customFormat="false" ht="13.8" hidden="false" customHeight="false" outlineLevel="0" collapsed="false">
      <c r="A32" s="3" t="s">
        <v>205</v>
      </c>
      <c r="B32" s="3" t="s">
        <v>206</v>
      </c>
      <c r="C32" s="3" t="s">
        <v>74</v>
      </c>
      <c r="D32" s="3" t="s">
        <v>74</v>
      </c>
      <c r="E32" s="3" t="s">
        <v>74</v>
      </c>
      <c r="F32" s="3" t="s">
        <v>74</v>
      </c>
      <c r="G32" s="3" t="s">
        <v>74</v>
      </c>
      <c r="H32" s="3" t="s">
        <v>74</v>
      </c>
      <c r="I32" s="3" t="s">
        <v>74</v>
      </c>
      <c r="J32" s="3" t="s">
        <v>74</v>
      </c>
      <c r="K32" s="3" t="s">
        <v>74</v>
      </c>
      <c r="L32" s="3" t="s">
        <v>74</v>
      </c>
      <c r="M32" s="3" t="s">
        <v>74</v>
      </c>
      <c r="N32" s="3" t="s">
        <v>74</v>
      </c>
      <c r="O32" s="3" t="n">
        <v>1</v>
      </c>
      <c r="P32" s="3" t="n">
        <v>2</v>
      </c>
      <c r="Q32" s="3" t="s">
        <v>74</v>
      </c>
      <c r="R32" s="3" t="s">
        <v>74</v>
      </c>
      <c r="S32" s="3" t="n">
        <v>1</v>
      </c>
      <c r="T32" s="3" t="s">
        <v>74</v>
      </c>
      <c r="U32" s="3" t="s">
        <v>74</v>
      </c>
      <c r="V32" s="3" t="s">
        <v>74</v>
      </c>
      <c r="W32" s="3" t="s">
        <v>74</v>
      </c>
      <c r="X32" s="3" t="s">
        <v>74</v>
      </c>
      <c r="Y32" s="3" t="s">
        <v>74</v>
      </c>
      <c r="Z32" s="3" t="n">
        <v>4</v>
      </c>
      <c r="AA32" s="0" t="str">
        <f aca="false">IF(ISNUMBER(C32),IF(C32=SUM(D32:H32),"p","f"),"-")</f>
        <v>-</v>
      </c>
      <c r="AB32" s="0" t="str">
        <f aca="false">IF(ISNUMBER(Z32),IF(Z32=SUM(D32:Y32),"p","f"),"-")</f>
        <v>p</v>
      </c>
    </row>
    <row r="33" customFormat="false" ht="13.8" hidden="false" customHeight="false" outlineLevel="0" collapsed="false">
      <c r="A33" s="3" t="s">
        <v>207</v>
      </c>
      <c r="B33" s="3" t="s">
        <v>208</v>
      </c>
      <c r="C33" s="3" t="n">
        <v>1</v>
      </c>
      <c r="D33" s="3" t="s">
        <v>74</v>
      </c>
      <c r="E33" s="3" t="n">
        <v>1</v>
      </c>
      <c r="F33" s="3" t="s">
        <v>74</v>
      </c>
      <c r="G33" s="3" t="s">
        <v>74</v>
      </c>
      <c r="H33" s="3" t="s">
        <v>74</v>
      </c>
      <c r="I33" s="3" t="s">
        <v>74</v>
      </c>
      <c r="J33" s="3" t="s">
        <v>74</v>
      </c>
      <c r="K33" s="3" t="s">
        <v>74</v>
      </c>
      <c r="L33" s="3" t="s">
        <v>74</v>
      </c>
      <c r="M33" s="3" t="s">
        <v>74</v>
      </c>
      <c r="N33" s="3" t="s">
        <v>74</v>
      </c>
      <c r="O33" s="3" t="s">
        <v>74</v>
      </c>
      <c r="P33" s="3" t="s">
        <v>74</v>
      </c>
      <c r="Q33" s="3" t="s">
        <v>74</v>
      </c>
      <c r="R33" s="3" t="s">
        <v>74</v>
      </c>
      <c r="S33" s="3" t="s">
        <v>74</v>
      </c>
      <c r="T33" s="3" t="s">
        <v>74</v>
      </c>
      <c r="U33" s="3" t="n">
        <v>1</v>
      </c>
      <c r="V33" s="3" t="s">
        <v>74</v>
      </c>
      <c r="W33" s="3" t="s">
        <v>74</v>
      </c>
      <c r="X33" s="3" t="s">
        <v>74</v>
      </c>
      <c r="Y33" s="3" t="s">
        <v>74</v>
      </c>
      <c r="Z33" s="3" t="n">
        <v>2</v>
      </c>
      <c r="AA33" s="0" t="str">
        <f aca="false">IF(ISNUMBER(C33),IF(C33=SUM(D33:H33),"p","f"),"-")</f>
        <v>p</v>
      </c>
      <c r="AB33" s="0" t="str">
        <f aca="false">IF(ISNUMBER(Z33),IF(Z33=SUM(D33:Y33),"p","f"),"-")</f>
        <v>p</v>
      </c>
    </row>
    <row r="34" customFormat="false" ht="13.8" hidden="false" customHeight="false" outlineLevel="0" collapsed="false">
      <c r="A34" s="3" t="s">
        <v>209</v>
      </c>
      <c r="B34" s="3" t="s">
        <v>210</v>
      </c>
      <c r="C34" s="3" t="s">
        <v>74</v>
      </c>
      <c r="D34" s="3" t="s">
        <v>74</v>
      </c>
      <c r="E34" s="3" t="s">
        <v>74</v>
      </c>
      <c r="F34" s="3" t="s">
        <v>74</v>
      </c>
      <c r="G34" s="3" t="s">
        <v>74</v>
      </c>
      <c r="H34" s="3" t="s">
        <v>74</v>
      </c>
      <c r="I34" s="3" t="s">
        <v>74</v>
      </c>
      <c r="J34" s="3" t="s">
        <v>74</v>
      </c>
      <c r="K34" s="3" t="s">
        <v>74</v>
      </c>
      <c r="L34" s="3" t="s">
        <v>74</v>
      </c>
      <c r="M34" s="3" t="s">
        <v>74</v>
      </c>
      <c r="N34" s="3" t="s">
        <v>74</v>
      </c>
      <c r="O34" s="3" t="s">
        <v>74</v>
      </c>
      <c r="P34" s="3" t="s">
        <v>74</v>
      </c>
      <c r="Q34" s="3" t="s">
        <v>74</v>
      </c>
      <c r="R34" s="3" t="s">
        <v>74</v>
      </c>
      <c r="S34" s="3" t="s">
        <v>74</v>
      </c>
      <c r="T34" s="3" t="s">
        <v>74</v>
      </c>
      <c r="U34" s="3" t="s">
        <v>74</v>
      </c>
      <c r="V34" s="3" t="s">
        <v>74</v>
      </c>
      <c r="W34" s="3" t="s">
        <v>74</v>
      </c>
      <c r="X34" s="3" t="s">
        <v>74</v>
      </c>
      <c r="Y34" s="3" t="n">
        <v>1</v>
      </c>
      <c r="Z34" s="3" t="n">
        <v>1</v>
      </c>
      <c r="AA34" s="0" t="str">
        <f aca="false">IF(ISNUMBER(C34),IF(C34=SUM(D34:H34),"p","f"),"-")</f>
        <v>-</v>
      </c>
      <c r="AB34" s="0" t="str">
        <f aca="false">IF(ISNUMBER(Z34),IF(Z34=SUM(D34:Y34),"p","f"),"-")</f>
        <v>p</v>
      </c>
    </row>
    <row r="35" customFormat="false" ht="13.8" hidden="false" customHeight="false" outlineLevel="0" collapsed="false">
      <c r="A35" s="3" t="s">
        <v>211</v>
      </c>
      <c r="B35" s="3" t="s">
        <v>212</v>
      </c>
      <c r="C35" s="3" t="s">
        <v>74</v>
      </c>
      <c r="D35" s="3" t="s">
        <v>74</v>
      </c>
      <c r="E35" s="3" t="s">
        <v>74</v>
      </c>
      <c r="F35" s="3" t="s">
        <v>74</v>
      </c>
      <c r="G35" s="3" t="s">
        <v>74</v>
      </c>
      <c r="H35" s="3" t="s">
        <v>74</v>
      </c>
      <c r="I35" s="3" t="n">
        <v>1</v>
      </c>
      <c r="J35" s="3" t="s">
        <v>74</v>
      </c>
      <c r="K35" s="3" t="s">
        <v>74</v>
      </c>
      <c r="L35" s="3" t="s">
        <v>74</v>
      </c>
      <c r="M35" s="3" t="s">
        <v>74</v>
      </c>
      <c r="N35" s="3" t="s">
        <v>74</v>
      </c>
      <c r="O35" s="3" t="s">
        <v>74</v>
      </c>
      <c r="P35" s="3" t="s">
        <v>74</v>
      </c>
      <c r="Q35" s="3" t="s">
        <v>74</v>
      </c>
      <c r="R35" s="3" t="s">
        <v>74</v>
      </c>
      <c r="S35" s="3" t="s">
        <v>74</v>
      </c>
      <c r="T35" s="3" t="s">
        <v>74</v>
      </c>
      <c r="U35" s="3" t="s">
        <v>74</v>
      </c>
      <c r="V35" s="3" t="s">
        <v>74</v>
      </c>
      <c r="W35" s="3" t="s">
        <v>74</v>
      </c>
      <c r="X35" s="3" t="s">
        <v>74</v>
      </c>
      <c r="Y35" s="3" t="s">
        <v>74</v>
      </c>
      <c r="Z35" s="3" t="n">
        <v>1</v>
      </c>
      <c r="AA35" s="0" t="str">
        <f aca="false">IF(ISNUMBER(C35),IF(C35=SUM(D35:H35),"p","f"),"-")</f>
        <v>-</v>
      </c>
      <c r="AB35" s="0" t="str">
        <f aca="false">IF(ISNUMBER(Z35),IF(Z35=SUM(D35:Y35),"p","f"),"-")</f>
        <v>p</v>
      </c>
    </row>
    <row r="36" customFormat="false" ht="13.8" hidden="false" customHeight="false" outlineLevel="0" collapsed="false">
      <c r="A36" s="3" t="s">
        <v>213</v>
      </c>
      <c r="B36" s="3" t="s">
        <v>214</v>
      </c>
      <c r="C36" s="3" t="s">
        <v>74</v>
      </c>
      <c r="D36" s="3" t="s">
        <v>74</v>
      </c>
      <c r="E36" s="3" t="s">
        <v>74</v>
      </c>
      <c r="F36" s="3" t="s">
        <v>74</v>
      </c>
      <c r="G36" s="3" t="s">
        <v>74</v>
      </c>
      <c r="H36" s="3" t="s">
        <v>74</v>
      </c>
      <c r="I36" s="3" t="s">
        <v>74</v>
      </c>
      <c r="J36" s="3" t="s">
        <v>74</v>
      </c>
      <c r="K36" s="3" t="s">
        <v>74</v>
      </c>
      <c r="L36" s="3" t="s">
        <v>74</v>
      </c>
      <c r="M36" s="3" t="s">
        <v>74</v>
      </c>
      <c r="N36" s="3" t="s">
        <v>74</v>
      </c>
      <c r="O36" s="3" t="s">
        <v>74</v>
      </c>
      <c r="P36" s="3" t="n">
        <v>1</v>
      </c>
      <c r="Q36" s="3" t="n">
        <v>2</v>
      </c>
      <c r="R36" s="3" t="n">
        <v>1</v>
      </c>
      <c r="S36" s="3" t="n">
        <v>3</v>
      </c>
      <c r="T36" s="3" t="n">
        <v>3</v>
      </c>
      <c r="U36" s="3" t="n">
        <v>6</v>
      </c>
      <c r="V36" s="3" t="n">
        <v>8</v>
      </c>
      <c r="W36" s="3" t="n">
        <v>3</v>
      </c>
      <c r="X36" s="3" t="n">
        <v>6</v>
      </c>
      <c r="Y36" s="3" t="n">
        <v>4</v>
      </c>
      <c r="Z36" s="3" t="n">
        <v>37</v>
      </c>
      <c r="AA36" s="0" t="str">
        <f aca="false">IF(ISNUMBER(C36),IF(C36=SUM(D36:H36),"p","f"),"-")</f>
        <v>-</v>
      </c>
      <c r="AB36" s="0" t="str">
        <f aca="false">IF(ISNUMBER(Z36),IF(Z36=SUM(D36:Y36),"p","f"),"-")</f>
        <v>p</v>
      </c>
    </row>
    <row r="37" customFormat="false" ht="13.8" hidden="false" customHeight="false" outlineLevel="0" collapsed="false">
      <c r="A37" s="3" t="s">
        <v>215</v>
      </c>
      <c r="B37" s="3" t="s">
        <v>216</v>
      </c>
      <c r="C37" s="3" t="s">
        <v>74</v>
      </c>
      <c r="D37" s="3" t="s">
        <v>74</v>
      </c>
      <c r="E37" s="3" t="s">
        <v>74</v>
      </c>
      <c r="F37" s="3" t="s">
        <v>74</v>
      </c>
      <c r="G37" s="3" t="s">
        <v>74</v>
      </c>
      <c r="H37" s="3" t="s">
        <v>74</v>
      </c>
      <c r="I37" s="3" t="s">
        <v>74</v>
      </c>
      <c r="J37" s="3" t="s">
        <v>74</v>
      </c>
      <c r="K37" s="3" t="s">
        <v>74</v>
      </c>
      <c r="L37" s="3" t="s">
        <v>74</v>
      </c>
      <c r="M37" s="3" t="s">
        <v>74</v>
      </c>
      <c r="N37" s="3" t="s">
        <v>74</v>
      </c>
      <c r="O37" s="3" t="s">
        <v>74</v>
      </c>
      <c r="P37" s="3" t="s">
        <v>74</v>
      </c>
      <c r="Q37" s="3" t="s">
        <v>74</v>
      </c>
      <c r="R37" s="3" t="s">
        <v>74</v>
      </c>
      <c r="S37" s="3" t="n">
        <v>1</v>
      </c>
      <c r="T37" s="3" t="s">
        <v>74</v>
      </c>
      <c r="U37" s="3" t="n">
        <v>2</v>
      </c>
      <c r="V37" s="3" t="n">
        <v>1</v>
      </c>
      <c r="W37" s="3" t="s">
        <v>74</v>
      </c>
      <c r="X37" s="3" t="s">
        <v>74</v>
      </c>
      <c r="Y37" s="3" t="s">
        <v>74</v>
      </c>
      <c r="Z37" s="3" t="n">
        <v>4</v>
      </c>
      <c r="AA37" s="0" t="str">
        <f aca="false">IF(ISNUMBER(C37),IF(C37=SUM(D37:H37),"p","f"),"-")</f>
        <v>-</v>
      </c>
      <c r="AB37" s="0" t="str">
        <f aca="false">IF(ISNUMBER(Z37),IF(Z37=SUM(D37:Y37),"p","f"),"-")</f>
        <v>p</v>
      </c>
    </row>
    <row r="38" customFormat="false" ht="13.8" hidden="false" customHeight="false" outlineLevel="0" collapsed="false">
      <c r="A38" s="3" t="s">
        <v>217</v>
      </c>
      <c r="B38" s="3" t="s">
        <v>218</v>
      </c>
      <c r="C38" s="3" t="s">
        <v>74</v>
      </c>
      <c r="D38" s="3" t="s">
        <v>74</v>
      </c>
      <c r="E38" s="3" t="s">
        <v>74</v>
      </c>
      <c r="F38" s="3" t="s">
        <v>74</v>
      </c>
      <c r="G38" s="3" t="s">
        <v>74</v>
      </c>
      <c r="H38" s="3" t="s">
        <v>74</v>
      </c>
      <c r="I38" s="3" t="s">
        <v>74</v>
      </c>
      <c r="J38" s="3" t="s">
        <v>74</v>
      </c>
      <c r="K38" s="3" t="s">
        <v>74</v>
      </c>
      <c r="L38" s="3" t="s">
        <v>74</v>
      </c>
      <c r="M38" s="3" t="s">
        <v>74</v>
      </c>
      <c r="N38" s="3" t="n">
        <v>1</v>
      </c>
      <c r="O38" s="3" t="s">
        <v>74</v>
      </c>
      <c r="P38" s="3" t="s">
        <v>74</v>
      </c>
      <c r="Q38" s="3" t="s">
        <v>74</v>
      </c>
      <c r="R38" s="3" t="n">
        <v>1</v>
      </c>
      <c r="S38" s="3" t="n">
        <v>2</v>
      </c>
      <c r="T38" s="3" t="n">
        <v>3</v>
      </c>
      <c r="U38" s="3" t="n">
        <v>3</v>
      </c>
      <c r="V38" s="3" t="n">
        <v>8</v>
      </c>
      <c r="W38" s="3" t="n">
        <v>4</v>
      </c>
      <c r="X38" s="3" t="n">
        <v>2</v>
      </c>
      <c r="Y38" s="3" t="n">
        <v>1</v>
      </c>
      <c r="Z38" s="3" t="n">
        <v>25</v>
      </c>
      <c r="AA38" s="0" t="str">
        <f aca="false">IF(ISNUMBER(C38),IF(C38=SUM(D38:H38),"p","f"),"-")</f>
        <v>-</v>
      </c>
      <c r="AB38" s="0" t="str">
        <f aca="false">IF(ISNUMBER(Z38),IF(Z38=SUM(D38:Y38),"p","f"),"-")</f>
        <v>p</v>
      </c>
    </row>
    <row r="39" customFormat="false" ht="13.8" hidden="false" customHeight="false" outlineLevel="0" collapsed="false">
      <c r="A39" s="3" t="s">
        <v>219</v>
      </c>
      <c r="B39" s="3" t="s">
        <v>220</v>
      </c>
      <c r="C39" s="3" t="s">
        <v>74</v>
      </c>
      <c r="D39" s="3" t="s">
        <v>74</v>
      </c>
      <c r="E39" s="3" t="s">
        <v>74</v>
      </c>
      <c r="F39" s="3" t="s">
        <v>74</v>
      </c>
      <c r="G39" s="3" t="s">
        <v>74</v>
      </c>
      <c r="H39" s="3" t="s">
        <v>74</v>
      </c>
      <c r="I39" s="3" t="s">
        <v>74</v>
      </c>
      <c r="J39" s="3" t="s">
        <v>74</v>
      </c>
      <c r="K39" s="3" t="s">
        <v>74</v>
      </c>
      <c r="L39" s="3" t="s">
        <v>74</v>
      </c>
      <c r="M39" s="3" t="s">
        <v>74</v>
      </c>
      <c r="N39" s="3" t="s">
        <v>74</v>
      </c>
      <c r="O39" s="3" t="n">
        <v>2</v>
      </c>
      <c r="P39" s="3" t="s">
        <v>74</v>
      </c>
      <c r="Q39" s="3" t="n">
        <v>1</v>
      </c>
      <c r="R39" s="3" t="s">
        <v>74</v>
      </c>
      <c r="S39" s="3" t="n">
        <v>1</v>
      </c>
      <c r="T39" s="3" t="s">
        <v>74</v>
      </c>
      <c r="U39" s="3" t="s">
        <v>74</v>
      </c>
      <c r="V39" s="3" t="n">
        <v>4</v>
      </c>
      <c r="W39" s="3" t="n">
        <v>3</v>
      </c>
      <c r="X39" s="3" t="n">
        <v>1</v>
      </c>
      <c r="Y39" s="3" t="n">
        <v>1</v>
      </c>
      <c r="Z39" s="3" t="n">
        <v>13</v>
      </c>
      <c r="AA39" s="0" t="str">
        <f aca="false">IF(ISNUMBER(C39),IF(C39=SUM(D39:H39),"p","f"),"-")</f>
        <v>-</v>
      </c>
      <c r="AB39" s="0" t="str">
        <f aca="false">IF(ISNUMBER(Z39),IF(Z39=SUM(D39:Y39),"p","f"),"-")</f>
        <v>p</v>
      </c>
    </row>
    <row r="40" customFormat="false" ht="13.8" hidden="false" customHeight="false" outlineLevel="0" collapsed="false">
      <c r="A40" s="3" t="s">
        <v>221</v>
      </c>
      <c r="B40" s="3" t="s">
        <v>259</v>
      </c>
      <c r="C40" s="3" t="n">
        <v>1</v>
      </c>
      <c r="D40" s="3" t="n">
        <v>1</v>
      </c>
      <c r="E40" s="3" t="s">
        <v>74</v>
      </c>
      <c r="F40" s="3" t="s">
        <v>74</v>
      </c>
      <c r="G40" s="3" t="s">
        <v>74</v>
      </c>
      <c r="H40" s="3" t="s">
        <v>74</v>
      </c>
      <c r="I40" s="3" t="s">
        <v>74</v>
      </c>
      <c r="J40" s="3" t="s">
        <v>74</v>
      </c>
      <c r="K40" s="3" t="s">
        <v>74</v>
      </c>
      <c r="L40" s="3" t="n">
        <v>1</v>
      </c>
      <c r="M40" s="3" t="n">
        <v>4</v>
      </c>
      <c r="N40" s="3" t="n">
        <v>1</v>
      </c>
      <c r="O40" s="3" t="n">
        <v>1</v>
      </c>
      <c r="P40" s="3" t="n">
        <v>1</v>
      </c>
      <c r="Q40" s="3" t="n">
        <v>2</v>
      </c>
      <c r="R40" s="3" t="s">
        <v>74</v>
      </c>
      <c r="S40" s="3" t="s">
        <v>74</v>
      </c>
      <c r="T40" s="3" t="s">
        <v>74</v>
      </c>
      <c r="U40" s="3" t="s">
        <v>74</v>
      </c>
      <c r="V40" s="3" t="s">
        <v>74</v>
      </c>
      <c r="W40" s="3" t="s">
        <v>74</v>
      </c>
      <c r="X40" s="3" t="s">
        <v>74</v>
      </c>
      <c r="Y40" s="3" t="s">
        <v>74</v>
      </c>
      <c r="Z40" s="3" t="n">
        <v>11</v>
      </c>
      <c r="AA40" s="0" t="str">
        <f aca="false">IF(ISNUMBER(C40),IF(C40=SUM(D40:H40),"p","f"),"-")</f>
        <v>p</v>
      </c>
      <c r="AB40" s="0" t="str">
        <f aca="false">IF(ISNUMBER(Z40),IF(Z40=SUM(D40:Y40),"p","f"),"-")</f>
        <v>p</v>
      </c>
    </row>
    <row r="41" customFormat="false" ht="13.8" hidden="false" customHeight="false" outlineLevel="0" collapsed="false">
      <c r="A41" s="3" t="s">
        <v>223</v>
      </c>
      <c r="B41" s="3" t="s">
        <v>224</v>
      </c>
      <c r="C41" s="3" t="s">
        <v>74</v>
      </c>
      <c r="D41" s="3" t="s">
        <v>74</v>
      </c>
      <c r="E41" s="3" t="s">
        <v>74</v>
      </c>
      <c r="F41" s="3" t="s">
        <v>74</v>
      </c>
      <c r="G41" s="3" t="s">
        <v>74</v>
      </c>
      <c r="H41" s="3" t="s">
        <v>74</v>
      </c>
      <c r="I41" s="3" t="s">
        <v>74</v>
      </c>
      <c r="J41" s="3" t="s">
        <v>74</v>
      </c>
      <c r="K41" s="3" t="s">
        <v>74</v>
      </c>
      <c r="L41" s="3" t="s">
        <v>74</v>
      </c>
      <c r="M41" s="3" t="s">
        <v>74</v>
      </c>
      <c r="N41" s="3" t="s">
        <v>74</v>
      </c>
      <c r="O41" s="3" t="s">
        <v>74</v>
      </c>
      <c r="P41" s="3" t="s">
        <v>74</v>
      </c>
      <c r="Q41" s="3" t="s">
        <v>74</v>
      </c>
      <c r="R41" s="3" t="s">
        <v>74</v>
      </c>
      <c r="S41" s="3" t="s">
        <v>74</v>
      </c>
      <c r="T41" s="3" t="s">
        <v>74</v>
      </c>
      <c r="U41" s="3" t="s">
        <v>74</v>
      </c>
      <c r="V41" s="3" t="s">
        <v>74</v>
      </c>
      <c r="W41" s="3" t="s">
        <v>74</v>
      </c>
      <c r="X41" s="3" t="s">
        <v>74</v>
      </c>
      <c r="Y41" s="3" t="s">
        <v>74</v>
      </c>
      <c r="Z41" s="3" t="s">
        <v>74</v>
      </c>
      <c r="AA41" s="0" t="str">
        <f aca="false">IF(ISNUMBER(C41),IF(C41=SUM(D41:H41),"p","f"),"-")</f>
        <v>-</v>
      </c>
      <c r="AB41" s="0" t="str">
        <f aca="false">IF(ISNUMBER(Z41),IF(Z41=SUM(D41:Y41),"p","f"),"-")</f>
        <v>-</v>
      </c>
    </row>
    <row r="42" customFormat="false" ht="13.8" hidden="false" customHeight="false" outlineLevel="0" collapsed="false">
      <c r="A42" s="3" t="s">
        <v>225</v>
      </c>
      <c r="B42" s="3" t="s">
        <v>226</v>
      </c>
      <c r="C42" s="3" t="s">
        <v>74</v>
      </c>
      <c r="D42" s="3" t="s">
        <v>74</v>
      </c>
      <c r="E42" s="3" t="s">
        <v>74</v>
      </c>
      <c r="F42" s="3" t="s">
        <v>74</v>
      </c>
      <c r="G42" s="3" t="s">
        <v>74</v>
      </c>
      <c r="H42" s="3" t="s">
        <v>74</v>
      </c>
      <c r="I42" s="3" t="s">
        <v>74</v>
      </c>
      <c r="J42" s="3" t="s">
        <v>74</v>
      </c>
      <c r="K42" s="3" t="s">
        <v>74</v>
      </c>
      <c r="L42" s="3" t="n">
        <v>1</v>
      </c>
      <c r="M42" s="3" t="s">
        <v>74</v>
      </c>
      <c r="N42" s="3" t="n">
        <v>1</v>
      </c>
      <c r="O42" s="3" t="n">
        <v>2</v>
      </c>
      <c r="P42" s="3" t="n">
        <v>2</v>
      </c>
      <c r="Q42" s="3" t="s">
        <v>74</v>
      </c>
      <c r="R42" s="3" t="n">
        <v>1</v>
      </c>
      <c r="S42" s="3" t="n">
        <v>1</v>
      </c>
      <c r="T42" s="3" t="s">
        <v>74</v>
      </c>
      <c r="U42" s="3" t="s">
        <v>74</v>
      </c>
      <c r="V42" s="3" t="s">
        <v>74</v>
      </c>
      <c r="W42" s="3" t="s">
        <v>74</v>
      </c>
      <c r="X42" s="3" t="s">
        <v>74</v>
      </c>
      <c r="Y42" s="3" t="s">
        <v>74</v>
      </c>
      <c r="Z42" s="3" t="n">
        <v>8</v>
      </c>
      <c r="AA42" s="0" t="str">
        <f aca="false">IF(ISNUMBER(C42),IF(C42=SUM(D42:H42),"p","f"),"-")</f>
        <v>-</v>
      </c>
      <c r="AB42" s="0" t="str">
        <f aca="false">IF(ISNUMBER(Z42),IF(Z42=SUM(D42:Y42),"p","f"),"-")</f>
        <v>p</v>
      </c>
    </row>
    <row r="43" customFormat="false" ht="13.8" hidden="false" customHeight="false" outlineLevel="0" collapsed="false">
      <c r="A43" s="3" t="s">
        <v>227</v>
      </c>
      <c r="B43" s="3" t="s">
        <v>228</v>
      </c>
      <c r="C43" s="3" t="s">
        <v>74</v>
      </c>
      <c r="D43" s="3" t="s">
        <v>74</v>
      </c>
      <c r="E43" s="3" t="s">
        <v>74</v>
      </c>
      <c r="F43" s="3" t="s">
        <v>74</v>
      </c>
      <c r="G43" s="3" t="s">
        <v>74</v>
      </c>
      <c r="H43" s="3" t="s">
        <v>74</v>
      </c>
      <c r="I43" s="3" t="s">
        <v>74</v>
      </c>
      <c r="J43" s="3" t="s">
        <v>74</v>
      </c>
      <c r="K43" s="3" t="s">
        <v>74</v>
      </c>
      <c r="L43" s="3" t="s">
        <v>74</v>
      </c>
      <c r="M43" s="3" t="s">
        <v>74</v>
      </c>
      <c r="N43" s="3" t="s">
        <v>74</v>
      </c>
      <c r="O43" s="3" t="s">
        <v>74</v>
      </c>
      <c r="P43" s="3" t="s">
        <v>74</v>
      </c>
      <c r="Q43" s="3" t="s">
        <v>74</v>
      </c>
      <c r="R43" s="3" t="s">
        <v>74</v>
      </c>
      <c r="S43" s="3" t="s">
        <v>74</v>
      </c>
      <c r="T43" s="3" t="s">
        <v>74</v>
      </c>
      <c r="U43" s="3" t="s">
        <v>74</v>
      </c>
      <c r="V43" s="3" t="s">
        <v>74</v>
      </c>
      <c r="W43" s="3" t="s">
        <v>74</v>
      </c>
      <c r="X43" s="3" t="s">
        <v>74</v>
      </c>
      <c r="Y43" s="3" t="s">
        <v>74</v>
      </c>
      <c r="Z43" s="3" t="s">
        <v>74</v>
      </c>
      <c r="AA43" s="0" t="str">
        <f aca="false">IF(ISNUMBER(C43),IF(C43=SUM(D43:H43),"p","f"),"-")</f>
        <v>-</v>
      </c>
      <c r="AB43" s="0" t="str">
        <f aca="false">IF(ISNUMBER(Z43),IF(Z43=SUM(D43:Y43),"p","f"),"-")</f>
        <v>-</v>
      </c>
    </row>
    <row r="44" customFormat="false" ht="13.8" hidden="false" customHeight="false" outlineLevel="0" collapsed="false">
      <c r="A44" s="3" t="s">
        <v>229</v>
      </c>
      <c r="B44" s="3" t="s">
        <v>230</v>
      </c>
      <c r="C44" s="3" t="s">
        <v>74</v>
      </c>
      <c r="D44" s="3" t="s">
        <v>74</v>
      </c>
      <c r="E44" s="3" t="s">
        <v>74</v>
      </c>
      <c r="F44" s="3" t="s">
        <v>74</v>
      </c>
      <c r="G44" s="3" t="s">
        <v>74</v>
      </c>
      <c r="H44" s="3" t="s">
        <v>74</v>
      </c>
      <c r="I44" s="3" t="s">
        <v>74</v>
      </c>
      <c r="J44" s="3" t="s">
        <v>74</v>
      </c>
      <c r="K44" s="3" t="s">
        <v>74</v>
      </c>
      <c r="L44" s="3" t="s">
        <v>74</v>
      </c>
      <c r="M44" s="3" t="s">
        <v>74</v>
      </c>
      <c r="N44" s="3" t="s">
        <v>74</v>
      </c>
      <c r="O44" s="3" t="s">
        <v>74</v>
      </c>
      <c r="P44" s="3" t="s">
        <v>74</v>
      </c>
      <c r="Q44" s="3" t="s">
        <v>74</v>
      </c>
      <c r="R44" s="3" t="s">
        <v>74</v>
      </c>
      <c r="S44" s="3" t="s">
        <v>74</v>
      </c>
      <c r="T44" s="3" t="s">
        <v>74</v>
      </c>
      <c r="U44" s="3" t="s">
        <v>74</v>
      </c>
      <c r="V44" s="3" t="s">
        <v>74</v>
      </c>
      <c r="W44" s="3" t="s">
        <v>74</v>
      </c>
      <c r="X44" s="3" t="s">
        <v>74</v>
      </c>
      <c r="Y44" s="3" t="n">
        <v>1</v>
      </c>
      <c r="Z44" s="3" t="n">
        <v>1</v>
      </c>
      <c r="AA44" s="0" t="str">
        <f aca="false">IF(ISNUMBER(C44),IF(C44=SUM(D44:H44),"p","f"),"-")</f>
        <v>-</v>
      </c>
      <c r="AB44" s="0" t="str">
        <f aca="false">IF(ISNUMBER(Z44),IF(Z44=SUM(D44:Y44),"p","f"),"-")</f>
        <v>p</v>
      </c>
    </row>
    <row r="45" customFormat="false" ht="13.8" hidden="false" customHeight="false" outlineLevel="0" collapsed="false">
      <c r="A45" s="3" t="s">
        <v>231</v>
      </c>
      <c r="B45" s="3" t="s">
        <v>232</v>
      </c>
      <c r="C45" s="3" t="n">
        <v>2</v>
      </c>
      <c r="D45" s="3" t="n">
        <v>2</v>
      </c>
      <c r="E45" s="3" t="s">
        <v>74</v>
      </c>
      <c r="F45" s="3" t="s">
        <v>74</v>
      </c>
      <c r="G45" s="3" t="s">
        <v>74</v>
      </c>
      <c r="H45" s="3" t="s">
        <v>74</v>
      </c>
      <c r="I45" s="3" t="s">
        <v>74</v>
      </c>
      <c r="J45" s="3" t="s">
        <v>74</v>
      </c>
      <c r="K45" s="3" t="s">
        <v>74</v>
      </c>
      <c r="L45" s="3" t="s">
        <v>74</v>
      </c>
      <c r="M45" s="3" t="n">
        <v>1</v>
      </c>
      <c r="N45" s="3" t="n">
        <v>1</v>
      </c>
      <c r="O45" s="3" t="s">
        <v>74</v>
      </c>
      <c r="P45" s="3" t="s">
        <v>74</v>
      </c>
      <c r="Q45" s="3" t="s">
        <v>74</v>
      </c>
      <c r="R45" s="3" t="s">
        <v>74</v>
      </c>
      <c r="S45" s="3" t="s">
        <v>74</v>
      </c>
      <c r="T45" s="3" t="s">
        <v>74</v>
      </c>
      <c r="U45" s="3" t="s">
        <v>74</v>
      </c>
      <c r="V45" s="3" t="s">
        <v>74</v>
      </c>
      <c r="W45" s="3" t="s">
        <v>74</v>
      </c>
      <c r="X45" s="3" t="s">
        <v>74</v>
      </c>
      <c r="Y45" s="3" t="s">
        <v>74</v>
      </c>
      <c r="Z45" s="3" t="n">
        <v>4</v>
      </c>
      <c r="AA45" s="0" t="str">
        <f aca="false">IF(ISNUMBER(C45),IF(C45=SUM(D45:H45),"p","f"),"-")</f>
        <v>p</v>
      </c>
      <c r="AB45" s="0" t="str">
        <f aca="false">IF(ISNUMBER(Z45),IF(Z45=SUM(D45:Y45),"p","f"),"-")</f>
        <v>p</v>
      </c>
    </row>
    <row r="46" customFormat="false" ht="13.8" hidden="false" customHeight="false" outlineLevel="0" collapsed="false">
      <c r="A46" s="3" t="s">
        <v>233</v>
      </c>
      <c r="B46" s="3" t="s">
        <v>234</v>
      </c>
      <c r="C46" s="3" t="s">
        <v>74</v>
      </c>
      <c r="D46" s="3" t="s">
        <v>74</v>
      </c>
      <c r="E46" s="3" t="s">
        <v>74</v>
      </c>
      <c r="F46" s="3" t="s">
        <v>74</v>
      </c>
      <c r="G46" s="3" t="s">
        <v>74</v>
      </c>
      <c r="H46" s="3" t="s">
        <v>74</v>
      </c>
      <c r="I46" s="3" t="s">
        <v>74</v>
      </c>
      <c r="J46" s="3" t="s">
        <v>74</v>
      </c>
      <c r="K46" s="3" t="s">
        <v>74</v>
      </c>
      <c r="L46" s="3" t="s">
        <v>74</v>
      </c>
      <c r="M46" s="3" t="s">
        <v>74</v>
      </c>
      <c r="N46" s="3" t="s">
        <v>74</v>
      </c>
      <c r="O46" s="3" t="s">
        <v>74</v>
      </c>
      <c r="P46" s="3" t="s">
        <v>74</v>
      </c>
      <c r="Q46" s="3" t="s">
        <v>74</v>
      </c>
      <c r="R46" s="3" t="s">
        <v>74</v>
      </c>
      <c r="S46" s="3" t="s">
        <v>74</v>
      </c>
      <c r="T46" s="3" t="s">
        <v>74</v>
      </c>
      <c r="U46" s="3" t="s">
        <v>74</v>
      </c>
      <c r="V46" s="3" t="s">
        <v>74</v>
      </c>
      <c r="W46" s="3" t="n">
        <v>1</v>
      </c>
      <c r="X46" s="3" t="s">
        <v>74</v>
      </c>
      <c r="Y46" s="3" t="s">
        <v>74</v>
      </c>
      <c r="Z46" s="3" t="n">
        <v>1</v>
      </c>
      <c r="AA46" s="0" t="str">
        <f aca="false">IF(ISNUMBER(C46),IF(C46=SUM(D46:H46),"p","f"),"-")</f>
        <v>-</v>
      </c>
      <c r="AB46" s="0" t="str">
        <f aca="false">IF(ISNUMBER(Z46),IF(Z46=SUM(D46:Y46),"p","f"),"-")</f>
        <v>p</v>
      </c>
    </row>
    <row r="47" customFormat="false" ht="13.8" hidden="false" customHeight="false" outlineLevel="0" collapsed="false">
      <c r="A47" s="3" t="s">
        <v>235</v>
      </c>
      <c r="B47" s="3" t="s">
        <v>236</v>
      </c>
      <c r="C47" s="3" t="s">
        <v>74</v>
      </c>
      <c r="D47" s="3" t="s">
        <v>74</v>
      </c>
      <c r="E47" s="3" t="s">
        <v>74</v>
      </c>
      <c r="F47" s="3" t="s">
        <v>74</v>
      </c>
      <c r="G47" s="3" t="s">
        <v>74</v>
      </c>
      <c r="H47" s="3" t="s">
        <v>74</v>
      </c>
      <c r="I47" s="3" t="s">
        <v>74</v>
      </c>
      <c r="J47" s="3" t="s">
        <v>74</v>
      </c>
      <c r="K47" s="3" t="s">
        <v>74</v>
      </c>
      <c r="L47" s="3" t="s">
        <v>74</v>
      </c>
      <c r="M47" s="3" t="s">
        <v>74</v>
      </c>
      <c r="N47" s="3" t="n">
        <v>1</v>
      </c>
      <c r="O47" s="3" t="n">
        <v>1</v>
      </c>
      <c r="P47" s="3" t="s">
        <v>74</v>
      </c>
      <c r="Q47" s="3" t="s">
        <v>74</v>
      </c>
      <c r="R47" s="3" t="n">
        <v>1</v>
      </c>
      <c r="S47" s="3" t="n">
        <v>2</v>
      </c>
      <c r="T47" s="3" t="n">
        <v>4</v>
      </c>
      <c r="U47" s="3" t="n">
        <v>6</v>
      </c>
      <c r="V47" s="3" t="n">
        <v>10</v>
      </c>
      <c r="W47" s="3" t="n">
        <v>8</v>
      </c>
      <c r="X47" s="3" t="n">
        <v>2</v>
      </c>
      <c r="Y47" s="3" t="n">
        <v>2</v>
      </c>
      <c r="Z47" s="3" t="n">
        <v>37</v>
      </c>
      <c r="AA47" s="0" t="str">
        <f aca="false">IF(ISNUMBER(C47),IF(C47=SUM(D47:H47),"p","f"),"-")</f>
        <v>-</v>
      </c>
      <c r="AB47" s="0" t="str">
        <f aca="false">IF(ISNUMBER(Z47),IF(Z47=SUM(D47:Y47),"p","f"),"-")</f>
        <v>p</v>
      </c>
    </row>
    <row r="48" customFormat="false" ht="13.8" hidden="false" customHeight="false" outlineLevel="0" collapsed="false">
      <c r="A48" s="3" t="s">
        <v>237</v>
      </c>
      <c r="B48" s="3" t="s">
        <v>238</v>
      </c>
      <c r="C48" s="3" t="s">
        <v>74</v>
      </c>
      <c r="D48" s="3" t="s">
        <v>74</v>
      </c>
      <c r="E48" s="3" t="s">
        <v>74</v>
      </c>
      <c r="F48" s="3" t="s">
        <v>74</v>
      </c>
      <c r="G48" s="3" t="s">
        <v>74</v>
      </c>
      <c r="H48" s="3" t="s">
        <v>74</v>
      </c>
      <c r="I48" s="3" t="s">
        <v>74</v>
      </c>
      <c r="J48" s="3" t="s">
        <v>74</v>
      </c>
      <c r="K48" s="3" t="s">
        <v>74</v>
      </c>
      <c r="L48" s="3" t="s">
        <v>74</v>
      </c>
      <c r="M48" s="3" t="s">
        <v>74</v>
      </c>
      <c r="N48" s="3" t="s">
        <v>74</v>
      </c>
      <c r="O48" s="3" t="s">
        <v>74</v>
      </c>
      <c r="P48" s="3" t="s">
        <v>74</v>
      </c>
      <c r="Q48" s="3" t="s">
        <v>74</v>
      </c>
      <c r="R48" s="3" t="s">
        <v>74</v>
      </c>
      <c r="S48" s="3" t="n">
        <v>1</v>
      </c>
      <c r="T48" s="3" t="s">
        <v>74</v>
      </c>
      <c r="U48" s="3" t="n">
        <v>3</v>
      </c>
      <c r="V48" s="3" t="n">
        <v>2</v>
      </c>
      <c r="W48" s="3" t="s">
        <v>74</v>
      </c>
      <c r="X48" s="3" t="s">
        <v>74</v>
      </c>
      <c r="Y48" s="3" t="s">
        <v>74</v>
      </c>
      <c r="Z48" s="3" t="n">
        <v>6</v>
      </c>
      <c r="AA48" s="0" t="str">
        <f aca="false">IF(ISNUMBER(C48),IF(C48=SUM(D48:H48),"p","f"),"-")</f>
        <v>-</v>
      </c>
      <c r="AB48" s="0" t="str">
        <f aca="false">IF(ISNUMBER(Z48),IF(Z48=SUM(D48:Y48),"p","f"),"-")</f>
        <v>p</v>
      </c>
    </row>
    <row r="49" customFormat="false" ht="13.8" hidden="false" customHeight="false" outlineLevel="0" collapsed="false">
      <c r="A49" s="3" t="s">
        <v>239</v>
      </c>
      <c r="B49" s="3" t="s">
        <v>240</v>
      </c>
      <c r="C49" s="3" t="n">
        <v>87</v>
      </c>
      <c r="D49" s="3" t="n">
        <v>69</v>
      </c>
      <c r="E49" s="3" t="n">
        <v>8</v>
      </c>
      <c r="F49" s="3" t="n">
        <v>4</v>
      </c>
      <c r="G49" s="3" t="n">
        <v>5</v>
      </c>
      <c r="H49" s="3" t="n">
        <v>1</v>
      </c>
      <c r="I49" s="3" t="n">
        <v>5</v>
      </c>
      <c r="J49" s="3" t="n">
        <v>5</v>
      </c>
      <c r="K49" s="3" t="s">
        <v>74</v>
      </c>
      <c r="L49" s="3" t="n">
        <v>8</v>
      </c>
      <c r="M49" s="3" t="n">
        <v>9</v>
      </c>
      <c r="N49" s="3" t="n">
        <v>12</v>
      </c>
      <c r="O49" s="3" t="n">
        <v>18</v>
      </c>
      <c r="P49" s="3" t="n">
        <v>20</v>
      </c>
      <c r="Q49" s="3" t="n">
        <v>33</v>
      </c>
      <c r="R49" s="3" t="n">
        <v>16</v>
      </c>
      <c r="S49" s="3" t="n">
        <v>35</v>
      </c>
      <c r="T49" s="3" t="n">
        <v>36</v>
      </c>
      <c r="U49" s="3" t="n">
        <v>56</v>
      </c>
      <c r="V49" s="3" t="n">
        <v>83</v>
      </c>
      <c r="W49" s="3" t="n">
        <v>71</v>
      </c>
      <c r="X49" s="3" t="n">
        <v>52</v>
      </c>
      <c r="Y49" s="3" t="n">
        <v>46</v>
      </c>
      <c r="Z49" s="3" t="n">
        <v>592</v>
      </c>
      <c r="AA49" s="0" t="str">
        <f aca="false">IF(ISNUMBER(C49),IF(C49=SUM(D49:H49),"p","f"),"-")</f>
        <v>p</v>
      </c>
      <c r="AB49" s="0" t="str">
        <f aca="false">IF(ISNUMBER(Z49),IF(Z49=SUM(D49:Y49),"p","f"),"-")</f>
        <v>p</v>
      </c>
    </row>
    <row r="50" customFormat="false" ht="13.8" hidden="false" customHeight="false" outlineLevel="0" collapsed="false">
      <c r="A50" s="3" t="s">
        <v>241</v>
      </c>
      <c r="B50" s="3" t="s">
        <v>242</v>
      </c>
      <c r="C50" s="3" t="n">
        <v>4</v>
      </c>
      <c r="D50" s="3" t="n">
        <v>3</v>
      </c>
      <c r="E50" s="3" t="s">
        <v>74</v>
      </c>
      <c r="F50" s="3" t="n">
        <v>1</v>
      </c>
      <c r="G50" s="3" t="s">
        <v>74</v>
      </c>
      <c r="H50" s="3" t="s">
        <v>74</v>
      </c>
      <c r="I50" s="3" t="n">
        <v>1</v>
      </c>
      <c r="J50" s="3" t="s">
        <v>74</v>
      </c>
      <c r="K50" s="3" t="n">
        <v>2</v>
      </c>
      <c r="L50" s="3" t="s">
        <v>74</v>
      </c>
      <c r="M50" s="3" t="s">
        <v>74</v>
      </c>
      <c r="N50" s="3" t="n">
        <v>1</v>
      </c>
      <c r="O50" s="3" t="s">
        <v>74</v>
      </c>
      <c r="P50" s="3" t="n">
        <v>2</v>
      </c>
      <c r="Q50" s="3" t="n">
        <v>1</v>
      </c>
      <c r="R50" s="3" t="n">
        <v>5</v>
      </c>
      <c r="S50" s="3" t="n">
        <v>3</v>
      </c>
      <c r="T50" s="3" t="n">
        <v>3</v>
      </c>
      <c r="U50" s="3" t="n">
        <v>7</v>
      </c>
      <c r="V50" s="3" t="n">
        <v>7</v>
      </c>
      <c r="W50" s="3" t="n">
        <v>5</v>
      </c>
      <c r="X50" s="3" t="n">
        <v>3</v>
      </c>
      <c r="Y50" s="3" t="s">
        <v>74</v>
      </c>
      <c r="Z50" s="3" t="n">
        <v>44</v>
      </c>
      <c r="AA50" s="0" t="str">
        <f aca="false">IF(ISNUMBER(C50),IF(C50=SUM(D50:H50),"p","f"),"-")</f>
        <v>p</v>
      </c>
      <c r="AB50" s="0" t="str">
        <f aca="false">IF(ISNUMBER(Z50),IF(Z50=SUM(D50:Y50),"p","f"),"-")</f>
        <v>p</v>
      </c>
    </row>
    <row r="51" customFormat="false" ht="13.8" hidden="false" customHeight="false" outlineLevel="0" collapsed="false">
      <c r="A51" s="3" t="s">
        <v>243</v>
      </c>
      <c r="B51" s="3" t="s">
        <v>260</v>
      </c>
      <c r="C51" s="3" t="n">
        <v>3</v>
      </c>
      <c r="D51" s="3" t="n">
        <v>2</v>
      </c>
      <c r="E51" s="3" t="s">
        <v>74</v>
      </c>
      <c r="F51" s="3" t="n">
        <v>1</v>
      </c>
      <c r="G51" s="3" t="s">
        <v>74</v>
      </c>
      <c r="H51" s="3" t="s">
        <v>74</v>
      </c>
      <c r="I51" s="3" t="n">
        <v>2</v>
      </c>
      <c r="J51" s="3" t="n">
        <v>1</v>
      </c>
      <c r="K51" s="3" t="n">
        <v>1</v>
      </c>
      <c r="L51" s="3" t="s">
        <v>74</v>
      </c>
      <c r="M51" s="3" t="s">
        <v>74</v>
      </c>
      <c r="N51" s="3" t="n">
        <v>1</v>
      </c>
      <c r="O51" s="3" t="s">
        <v>74</v>
      </c>
      <c r="P51" s="3" t="n">
        <v>1</v>
      </c>
      <c r="Q51" s="3" t="s">
        <v>74</v>
      </c>
      <c r="R51" s="3" t="n">
        <v>1</v>
      </c>
      <c r="S51" s="3" t="n">
        <v>1</v>
      </c>
      <c r="T51" s="3" t="n">
        <v>1</v>
      </c>
      <c r="U51" s="3" t="n">
        <v>4</v>
      </c>
      <c r="V51" s="3" t="n">
        <v>1</v>
      </c>
      <c r="W51" s="3" t="s">
        <v>74</v>
      </c>
      <c r="X51" s="3" t="s">
        <v>74</v>
      </c>
      <c r="Y51" s="3" t="s">
        <v>74</v>
      </c>
      <c r="Z51" s="3" t="n">
        <v>17</v>
      </c>
      <c r="AA51" s="0" t="str">
        <f aca="false">IF(ISNUMBER(C51),IF(C51=SUM(D51:H51),"p","f"),"-")</f>
        <v>p</v>
      </c>
      <c r="AB51" s="0" t="str">
        <f aca="false">IF(ISNUMBER(Z51),IF(Z51=SUM(D51:Y51),"p","f"),"-")</f>
        <v>p</v>
      </c>
    </row>
    <row r="52" customFormat="false" ht="13.8" hidden="false" customHeight="false" outlineLevel="0" collapsed="false">
      <c r="A52" s="3" t="s">
        <v>245</v>
      </c>
      <c r="B52" s="3" t="s">
        <v>246</v>
      </c>
      <c r="C52" s="3" t="n">
        <v>2</v>
      </c>
      <c r="D52" s="3" t="n">
        <v>2</v>
      </c>
      <c r="E52" s="3" t="s">
        <v>74</v>
      </c>
      <c r="F52" s="3" t="s">
        <v>74</v>
      </c>
      <c r="G52" s="3" t="s">
        <v>74</v>
      </c>
      <c r="H52" s="3" t="s">
        <v>74</v>
      </c>
      <c r="I52" s="3" t="n">
        <v>1</v>
      </c>
      <c r="J52" s="3" t="s">
        <v>74</v>
      </c>
      <c r="K52" s="3" t="n">
        <v>1</v>
      </c>
      <c r="L52" s="3" t="n">
        <v>3</v>
      </c>
      <c r="M52" s="3" t="n">
        <v>1</v>
      </c>
      <c r="N52" s="3" t="n">
        <v>2</v>
      </c>
      <c r="O52" s="3" t="s">
        <v>74</v>
      </c>
      <c r="P52" s="3" t="n">
        <v>5</v>
      </c>
      <c r="Q52" s="3" t="n">
        <v>5</v>
      </c>
      <c r="R52" s="3" t="n">
        <v>3</v>
      </c>
      <c r="S52" s="3" t="n">
        <v>3</v>
      </c>
      <c r="T52" s="3" t="n">
        <v>1</v>
      </c>
      <c r="U52" s="3" t="n">
        <v>2</v>
      </c>
      <c r="V52" s="3" t="n">
        <v>2</v>
      </c>
      <c r="W52" s="3" t="n">
        <v>3</v>
      </c>
      <c r="X52" s="3" t="s">
        <v>74</v>
      </c>
      <c r="Y52" s="3" t="s">
        <v>74</v>
      </c>
      <c r="Z52" s="3" t="n">
        <v>34</v>
      </c>
      <c r="AA52" s="0" t="str">
        <f aca="false">IF(ISNUMBER(C52),IF(C52=SUM(D52:H52),"p","f"),"-")</f>
        <v>p</v>
      </c>
      <c r="AB52" s="0" t="str">
        <f aca="false">IF(ISNUMBER(Z52),IF(Z52=SUM(D52:Y52),"p","f"),"-")</f>
        <v>p</v>
      </c>
    </row>
    <row r="53" customFormat="false" ht="13.8" hidden="false" customHeight="false" outlineLevel="0" collapsed="false">
      <c r="A53" s="3" t="s">
        <v>247</v>
      </c>
      <c r="B53" s="3" t="s">
        <v>248</v>
      </c>
      <c r="C53" s="3" t="s">
        <v>74</v>
      </c>
      <c r="D53" s="3" t="s">
        <v>74</v>
      </c>
      <c r="E53" s="3" t="s">
        <v>74</v>
      </c>
      <c r="F53" s="3" t="s">
        <v>74</v>
      </c>
      <c r="G53" s="3" t="s">
        <v>74</v>
      </c>
      <c r="H53" s="3" t="s">
        <v>74</v>
      </c>
      <c r="I53" s="3" t="s">
        <v>74</v>
      </c>
      <c r="J53" s="3" t="s">
        <v>74</v>
      </c>
      <c r="K53" s="3" t="s">
        <v>74</v>
      </c>
      <c r="L53" s="3" t="s">
        <v>74</v>
      </c>
      <c r="M53" s="3" t="s">
        <v>74</v>
      </c>
      <c r="N53" s="3" t="s">
        <v>74</v>
      </c>
      <c r="O53" s="3" t="s">
        <v>74</v>
      </c>
      <c r="P53" s="3" t="s">
        <v>74</v>
      </c>
      <c r="Q53" s="3" t="n">
        <v>1</v>
      </c>
      <c r="R53" s="3" t="s">
        <v>74</v>
      </c>
      <c r="S53" s="3" t="s">
        <v>74</v>
      </c>
      <c r="T53" s="3" t="s">
        <v>74</v>
      </c>
      <c r="U53" s="3" t="s">
        <v>74</v>
      </c>
      <c r="V53" s="3" t="s">
        <v>74</v>
      </c>
      <c r="W53" s="3" t="s">
        <v>74</v>
      </c>
      <c r="X53" s="3" t="s">
        <v>74</v>
      </c>
      <c r="Y53" s="3" t="s">
        <v>74</v>
      </c>
      <c r="Z53" s="3" t="n">
        <v>1</v>
      </c>
      <c r="AA53" s="0" t="str">
        <f aca="false">IF(ISNUMBER(C53),IF(C53=SUM(D53:H53),"p","f"),"-")</f>
        <v>-</v>
      </c>
      <c r="AB53" s="0" t="str">
        <f aca="false">IF(ISNUMBER(Z53),IF(Z53=SUM(D53:Y53),"p","f"),"-")</f>
        <v>p</v>
      </c>
    </row>
    <row r="54" customFormat="false" ht="13.8" hidden="false" customHeight="false" outlineLevel="0" collapsed="false">
      <c r="A54" s="3" t="s">
        <v>249</v>
      </c>
      <c r="B54" s="3" t="s">
        <v>250</v>
      </c>
      <c r="C54" s="3" t="s">
        <v>74</v>
      </c>
      <c r="D54" s="3" t="s">
        <v>74</v>
      </c>
      <c r="E54" s="3" t="s">
        <v>74</v>
      </c>
      <c r="F54" s="3" t="s">
        <v>74</v>
      </c>
      <c r="G54" s="3" t="s">
        <v>74</v>
      </c>
      <c r="H54" s="3" t="s">
        <v>74</v>
      </c>
      <c r="I54" s="3" t="n">
        <v>1</v>
      </c>
      <c r="J54" s="3" t="s">
        <v>74</v>
      </c>
      <c r="K54" s="3" t="s">
        <v>74</v>
      </c>
      <c r="L54" s="3" t="s">
        <v>74</v>
      </c>
      <c r="M54" s="3" t="s">
        <v>74</v>
      </c>
      <c r="N54" s="3" t="n">
        <v>2</v>
      </c>
      <c r="O54" s="3" t="s">
        <v>74</v>
      </c>
      <c r="P54" s="3" t="s">
        <v>74</v>
      </c>
      <c r="Q54" s="3" t="n">
        <v>2</v>
      </c>
      <c r="R54" s="3" t="s">
        <v>74</v>
      </c>
      <c r="S54" s="3" t="n">
        <v>3</v>
      </c>
      <c r="T54" s="3" t="n">
        <v>1</v>
      </c>
      <c r="U54" s="3" t="n">
        <v>3</v>
      </c>
      <c r="V54" s="3" t="n">
        <v>9</v>
      </c>
      <c r="W54" s="3" t="n">
        <v>14</v>
      </c>
      <c r="X54" s="3" t="n">
        <v>35</v>
      </c>
      <c r="Y54" s="3" t="n">
        <v>55</v>
      </c>
      <c r="Z54" s="3" t="n">
        <v>125</v>
      </c>
      <c r="AA54" s="0" t="str">
        <f aca="false">IF(ISNUMBER(C54),IF(C54=SUM(D54:H54),"p","f"),"-")</f>
        <v>-</v>
      </c>
      <c r="AB54" s="0" t="str">
        <f aca="false">IF(ISNUMBER(Z54),IF(Z54=SUM(D54:Y54),"p","f"),"-")</f>
        <v>p</v>
      </c>
    </row>
    <row r="55" customFormat="false" ht="13.8" hidden="false" customHeight="false" outlineLevel="0" collapsed="false">
      <c r="A55" s="3" t="s">
        <v>251</v>
      </c>
      <c r="B55" s="3" t="s">
        <v>252</v>
      </c>
      <c r="C55" s="3" t="n">
        <v>4</v>
      </c>
      <c r="D55" s="3" t="n">
        <v>4</v>
      </c>
      <c r="E55" s="3" t="s">
        <v>74</v>
      </c>
      <c r="F55" s="3" t="s">
        <v>74</v>
      </c>
      <c r="G55" s="3" t="s">
        <v>74</v>
      </c>
      <c r="H55" s="3" t="s">
        <v>74</v>
      </c>
      <c r="I55" s="3" t="s">
        <v>74</v>
      </c>
      <c r="J55" s="3" t="s">
        <v>74</v>
      </c>
      <c r="K55" s="3" t="s">
        <v>74</v>
      </c>
      <c r="L55" s="3" t="s">
        <v>74</v>
      </c>
      <c r="M55" s="3" t="s">
        <v>74</v>
      </c>
      <c r="N55" s="3" t="s">
        <v>74</v>
      </c>
      <c r="O55" s="3" t="s">
        <v>74</v>
      </c>
      <c r="P55" s="3" t="s">
        <v>74</v>
      </c>
      <c r="Q55" s="3" t="s">
        <v>74</v>
      </c>
      <c r="R55" s="3" t="s">
        <v>74</v>
      </c>
      <c r="S55" s="3" t="s">
        <v>74</v>
      </c>
      <c r="T55" s="3" t="s">
        <v>74</v>
      </c>
      <c r="U55" s="3" t="s">
        <v>74</v>
      </c>
      <c r="V55" s="3" t="s">
        <v>74</v>
      </c>
      <c r="W55" s="3" t="s">
        <v>74</v>
      </c>
      <c r="X55" s="3" t="s">
        <v>74</v>
      </c>
      <c r="Y55" s="3" t="s">
        <v>74</v>
      </c>
      <c r="Z55" s="3" t="n">
        <v>4</v>
      </c>
      <c r="AA55" s="0" t="str">
        <f aca="false">IF(ISNUMBER(C55),IF(C55=SUM(D55:H55),"p","f"),"-")</f>
        <v>p</v>
      </c>
      <c r="AB55" s="0" t="str">
        <f aca="false">IF(ISNUMBER(Z55),IF(Z55=SUM(D55:Y55),"p","f"),"-")</f>
        <v>p</v>
      </c>
    </row>
    <row r="56" customFormat="false" ht="13.8" hidden="false" customHeight="false" outlineLevel="0" collapsed="false">
      <c r="A56" s="3" t="s">
        <v>253</v>
      </c>
      <c r="B56" s="3" t="s">
        <v>254</v>
      </c>
      <c r="C56" s="3" t="n">
        <v>3</v>
      </c>
      <c r="D56" s="3" t="n">
        <v>2</v>
      </c>
      <c r="E56" s="3" t="n">
        <v>1</v>
      </c>
      <c r="F56" s="3" t="s">
        <v>74</v>
      </c>
      <c r="G56" s="3" t="s">
        <v>74</v>
      </c>
      <c r="H56" s="3" t="s">
        <v>74</v>
      </c>
      <c r="I56" s="3" t="s">
        <v>74</v>
      </c>
      <c r="J56" s="3" t="s">
        <v>74</v>
      </c>
      <c r="K56" s="3" t="s">
        <v>74</v>
      </c>
      <c r="L56" s="3" t="s">
        <v>74</v>
      </c>
      <c r="M56" s="3" t="s">
        <v>74</v>
      </c>
      <c r="N56" s="3" t="s">
        <v>74</v>
      </c>
      <c r="O56" s="3" t="s">
        <v>74</v>
      </c>
      <c r="P56" s="3" t="s">
        <v>74</v>
      </c>
      <c r="Q56" s="3" t="s">
        <v>74</v>
      </c>
      <c r="R56" s="3" t="s">
        <v>74</v>
      </c>
      <c r="S56" s="3" t="s">
        <v>74</v>
      </c>
      <c r="T56" s="3" t="s">
        <v>74</v>
      </c>
      <c r="U56" s="3" t="s">
        <v>74</v>
      </c>
      <c r="V56" s="3" t="s">
        <v>74</v>
      </c>
      <c r="W56" s="3" t="s">
        <v>74</v>
      </c>
      <c r="X56" s="3" t="s">
        <v>74</v>
      </c>
      <c r="Y56" s="3" t="s">
        <v>74</v>
      </c>
      <c r="Z56" s="3" t="n">
        <v>3</v>
      </c>
      <c r="AA56" s="0" t="str">
        <f aca="false">IF(ISNUMBER(C56),IF(C56=SUM(D56:H56),"p","f"),"-")</f>
        <v>p</v>
      </c>
      <c r="AB56" s="0" t="str">
        <f aca="false">IF(ISNUMBER(Z56),IF(Z56=SUM(D56:Y56),"p","f"),"-")</f>
        <v>p</v>
      </c>
    </row>
    <row r="57" customFormat="false" ht="15" hidden="false" customHeight="false" outlineLevel="0" collapsed="false">
      <c r="C57" s="0" t="s">
        <v>255</v>
      </c>
      <c r="D57" s="0" t="str">
        <f aca="false">IF(SUM(D8:Y56)=SUM(Z8:Z56), "p", "f")</f>
        <v>p</v>
      </c>
    </row>
  </sheetData>
  <mergeCells count="6">
    <mergeCell ref="A1:Z1"/>
    <mergeCell ref="A3:Z3"/>
    <mergeCell ref="A5:A6"/>
    <mergeCell ref="B5:B6"/>
    <mergeCell ref="C5:Y5"/>
    <mergeCell ref="Z5:Z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57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Z7" activeCellId="1" sqref="B6:D12 Z7"/>
    </sheetView>
  </sheetViews>
  <sheetFormatPr defaultRowHeight="15" zeroHeight="false" outlineLevelRow="0" outlineLevelCol="0"/>
  <cols>
    <col collapsed="false" customWidth="true" hidden="false" outlineLevel="0" max="1" min="1" style="0" width="11.3"/>
    <col collapsed="false" customWidth="true" hidden="false" outlineLevel="0" max="2" min="2" style="0" width="26.29"/>
    <col collapsed="false" customWidth="true" hidden="false" outlineLevel="0" max="3" min="3" style="0" width="9.13"/>
    <col collapsed="false" customWidth="true" hidden="false" outlineLevel="0" max="4" min="4" style="0" width="9.71"/>
    <col collapsed="false" customWidth="true" hidden="false" outlineLevel="0" max="25" min="5" style="0" width="9.13"/>
    <col collapsed="false" customWidth="true" hidden="false" outlineLevel="0" max="27" min="26" style="0" width="9.71"/>
    <col collapsed="false" customWidth="true" hidden="false" outlineLevel="0" max="28" min="28" style="0" width="9.13"/>
    <col collapsed="false" customWidth="true" hidden="false" outlineLevel="0" max="1025" min="29" style="0" width="11.57"/>
  </cols>
  <sheetData>
    <row r="1" customFormat="false" ht="15" hidden="false" customHeight="false" outlineLevel="0" collapsed="false">
      <c r="A1" s="1" t="s">
        <v>129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3" customFormat="false" ht="15" hidden="false" customHeight="false" outlineLevel="0" collapsed="false">
      <c r="A3" s="1" t="s">
        <v>134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5" customFormat="false" ht="12.75" hidden="false" customHeight="true" outlineLevel="0" collapsed="false">
      <c r="A5" s="2" t="s">
        <v>131</v>
      </c>
      <c r="B5" s="2" t="s">
        <v>132</v>
      </c>
      <c r="C5" s="2" t="s">
        <v>133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 t="s">
        <v>257</v>
      </c>
    </row>
    <row r="6" customFormat="false" ht="13.8" hidden="false" customHeight="false" outlineLevel="0" collapsed="false">
      <c r="A6" s="2"/>
      <c r="B6" s="2"/>
      <c r="C6" s="3" t="s">
        <v>135</v>
      </c>
      <c r="D6" s="3" t="n">
        <v>0</v>
      </c>
      <c r="E6" s="3" t="n">
        <v>1</v>
      </c>
      <c r="F6" s="3" t="n">
        <v>2</v>
      </c>
      <c r="G6" s="3" t="n">
        <v>3</v>
      </c>
      <c r="H6" s="3" t="n">
        <v>4</v>
      </c>
      <c r="I6" s="3" t="s">
        <v>136</v>
      </c>
      <c r="J6" s="3" t="s">
        <v>137</v>
      </c>
      <c r="K6" s="3" t="s">
        <v>138</v>
      </c>
      <c r="L6" s="3" t="s">
        <v>139</v>
      </c>
      <c r="M6" s="3" t="s">
        <v>140</v>
      </c>
      <c r="N6" s="3" t="s">
        <v>141</v>
      </c>
      <c r="O6" s="3" t="s">
        <v>142</v>
      </c>
      <c r="P6" s="3" t="s">
        <v>143</v>
      </c>
      <c r="Q6" s="3" t="s">
        <v>144</v>
      </c>
      <c r="R6" s="3" t="s">
        <v>145</v>
      </c>
      <c r="S6" s="3" t="s">
        <v>146</v>
      </c>
      <c r="T6" s="3" t="s">
        <v>147</v>
      </c>
      <c r="U6" s="3" t="s">
        <v>148</v>
      </c>
      <c r="V6" s="3" t="s">
        <v>149</v>
      </c>
      <c r="W6" s="3" t="s">
        <v>150</v>
      </c>
      <c r="X6" s="3" t="s">
        <v>151</v>
      </c>
      <c r="Y6" s="3" t="s">
        <v>152</v>
      </c>
      <c r="Z6" s="2"/>
      <c r="AA6" s="0" t="s">
        <v>153</v>
      </c>
      <c r="AB6" s="0" t="s">
        <v>154</v>
      </c>
    </row>
    <row r="7" customFormat="false" ht="13.8" hidden="false" customHeight="false" outlineLevel="0" collapsed="false">
      <c r="A7" s="3" t="s">
        <v>155</v>
      </c>
      <c r="B7" s="3" t="s">
        <v>156</v>
      </c>
      <c r="C7" s="7" t="n">
        <v>0.099</v>
      </c>
      <c r="D7" s="7" t="n">
        <v>0.101</v>
      </c>
      <c r="E7" s="7" t="n">
        <v>0.084</v>
      </c>
      <c r="F7" s="7" t="n">
        <v>0.088</v>
      </c>
      <c r="G7" s="7" t="n">
        <v>0.108</v>
      </c>
      <c r="H7" s="7" t="n">
        <v>0.101</v>
      </c>
      <c r="I7" s="7" t="n">
        <v>0.12</v>
      </c>
      <c r="J7" s="7" t="n">
        <v>0.101</v>
      </c>
      <c r="K7" s="7" t="n">
        <v>0.093</v>
      </c>
      <c r="L7" s="7" t="n">
        <v>0.108</v>
      </c>
      <c r="M7" s="7" t="n">
        <v>0.118</v>
      </c>
      <c r="N7" s="7" t="n">
        <v>0.148</v>
      </c>
      <c r="O7" s="7" t="n">
        <v>0.154</v>
      </c>
      <c r="P7" s="7" t="n">
        <v>0.179</v>
      </c>
      <c r="Q7" s="7" t="n">
        <v>0.184</v>
      </c>
      <c r="R7" s="7" t="n">
        <v>0.209</v>
      </c>
      <c r="S7" s="7" t="n">
        <v>0.214</v>
      </c>
      <c r="T7" s="7" t="n">
        <v>0.222</v>
      </c>
      <c r="U7" s="7" t="n">
        <v>0.234</v>
      </c>
      <c r="V7" s="7" t="n">
        <v>0.231</v>
      </c>
      <c r="W7" s="7" t="n">
        <v>0.231</v>
      </c>
      <c r="X7" s="7" t="n">
        <v>0.219</v>
      </c>
      <c r="Y7" s="7" t="n">
        <v>0.2</v>
      </c>
      <c r="Z7" s="7" t="n">
        <v>0.212</v>
      </c>
    </row>
    <row r="8" customFormat="false" ht="13.8" hidden="false" customHeight="false" outlineLevel="0" collapsed="false">
      <c r="A8" s="3" t="s">
        <v>157</v>
      </c>
      <c r="B8" s="3" t="s">
        <v>158</v>
      </c>
      <c r="C8" s="3" t="s">
        <v>74</v>
      </c>
      <c r="D8" s="3" t="s">
        <v>74</v>
      </c>
      <c r="E8" s="3" t="s">
        <v>74</v>
      </c>
      <c r="F8" s="3" t="s">
        <v>74</v>
      </c>
      <c r="G8" s="3" t="s">
        <v>74</v>
      </c>
      <c r="H8" s="3" t="s">
        <v>74</v>
      </c>
      <c r="I8" s="3" t="s">
        <v>74</v>
      </c>
      <c r="J8" s="3" t="n">
        <v>1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3" t="s">
        <v>74</v>
      </c>
      <c r="U8" s="3" t="s">
        <v>74</v>
      </c>
      <c r="V8" s="3" t="s">
        <v>74</v>
      </c>
      <c r="W8" s="3" t="n">
        <v>1</v>
      </c>
      <c r="X8" s="3" t="s">
        <v>74</v>
      </c>
      <c r="Y8" s="3" t="n">
        <v>1</v>
      </c>
      <c r="Z8" s="3" t="n">
        <v>3</v>
      </c>
      <c r="AA8" s="0" t="str">
        <f aca="false">IF(ISNUMBER(C8),IF(C8=SUM(D8:H8),"p","f"),"-")</f>
        <v>-</v>
      </c>
      <c r="AB8" s="0" t="str">
        <f aca="false">IF(ISNUMBER(Z8),IF(Z8=SUM(D8:Y8),"p","f"),"-")</f>
        <v>p</v>
      </c>
    </row>
    <row r="9" customFormat="false" ht="13.8" hidden="false" customHeight="false" outlineLevel="0" collapsed="false">
      <c r="A9" s="3" t="s">
        <v>159</v>
      </c>
      <c r="B9" s="3" t="s">
        <v>160</v>
      </c>
      <c r="C9" s="3" t="n">
        <v>2</v>
      </c>
      <c r="D9" s="3" t="n">
        <v>2</v>
      </c>
      <c r="E9" s="3" t="s">
        <v>74</v>
      </c>
      <c r="F9" s="3" t="s">
        <v>74</v>
      </c>
      <c r="G9" s="3" t="s">
        <v>74</v>
      </c>
      <c r="H9" s="3" t="s">
        <v>74</v>
      </c>
      <c r="I9" s="3" t="s">
        <v>74</v>
      </c>
      <c r="J9" s="3" t="s">
        <v>74</v>
      </c>
      <c r="K9" s="3" t="s">
        <v>74</v>
      </c>
      <c r="L9" s="3" t="s">
        <v>74</v>
      </c>
      <c r="M9" s="3" t="s">
        <v>74</v>
      </c>
      <c r="N9" s="3" t="s">
        <v>74</v>
      </c>
      <c r="O9" s="3" t="s">
        <v>74</v>
      </c>
      <c r="P9" s="3" t="s">
        <v>74</v>
      </c>
      <c r="Q9" s="3" t="s">
        <v>74</v>
      </c>
      <c r="R9" s="3" t="s">
        <v>74</v>
      </c>
      <c r="S9" s="3" t="s">
        <v>74</v>
      </c>
      <c r="T9" s="3" t="s">
        <v>74</v>
      </c>
      <c r="U9" s="3" t="s">
        <v>74</v>
      </c>
      <c r="V9" s="3" t="s">
        <v>74</v>
      </c>
      <c r="W9" s="3" t="s">
        <v>74</v>
      </c>
      <c r="X9" s="3" t="s">
        <v>74</v>
      </c>
      <c r="Y9" s="3" t="s">
        <v>74</v>
      </c>
      <c r="Z9" s="3" t="n">
        <v>2</v>
      </c>
      <c r="AA9" s="0" t="str">
        <f aca="false">IF(ISNUMBER(C9),IF(C9=SUM(D9:H9),"p","f"),"-")</f>
        <v>p</v>
      </c>
      <c r="AB9" s="0" t="str">
        <f aca="false">IF(ISNUMBER(Z9),IF(Z9=SUM(D9:Y9),"p","f"),"-")</f>
        <v>p</v>
      </c>
    </row>
    <row r="10" customFormat="false" ht="13.8" hidden="false" customHeight="false" outlineLevel="0" collapsed="false">
      <c r="A10" s="3" t="s">
        <v>161</v>
      </c>
      <c r="B10" s="3" t="s">
        <v>162</v>
      </c>
      <c r="C10" s="3" t="n">
        <v>2</v>
      </c>
      <c r="D10" s="3" t="n">
        <v>2</v>
      </c>
      <c r="E10" s="3" t="s">
        <v>74</v>
      </c>
      <c r="F10" s="3" t="s">
        <v>74</v>
      </c>
      <c r="G10" s="3" t="s">
        <v>74</v>
      </c>
      <c r="H10" s="3" t="s">
        <v>74</v>
      </c>
      <c r="I10" s="3" t="s">
        <v>74</v>
      </c>
      <c r="J10" s="3" t="s">
        <v>74</v>
      </c>
      <c r="K10" s="3" t="s">
        <v>74</v>
      </c>
      <c r="L10" s="3" t="s">
        <v>74</v>
      </c>
      <c r="M10" s="3" t="s">
        <v>74</v>
      </c>
      <c r="N10" s="3" t="s">
        <v>74</v>
      </c>
      <c r="O10" s="3" t="s">
        <v>74</v>
      </c>
      <c r="P10" s="3" t="s">
        <v>74</v>
      </c>
      <c r="Q10" s="3" t="s">
        <v>74</v>
      </c>
      <c r="R10" s="3" t="s">
        <v>74</v>
      </c>
      <c r="S10" s="3" t="s">
        <v>74</v>
      </c>
      <c r="T10" s="3" t="s">
        <v>74</v>
      </c>
      <c r="U10" s="3" t="n">
        <v>1</v>
      </c>
      <c r="V10" s="3" t="s">
        <v>74</v>
      </c>
      <c r="W10" s="3" t="n">
        <v>1</v>
      </c>
      <c r="X10" s="3" t="s">
        <v>74</v>
      </c>
      <c r="Y10" s="3" t="s">
        <v>74</v>
      </c>
      <c r="Z10" s="3" t="n">
        <v>4</v>
      </c>
      <c r="AA10" s="0" t="str">
        <f aca="false">IF(ISNUMBER(C10),IF(C10=SUM(D10:H10),"p","f"),"-")</f>
        <v>p</v>
      </c>
      <c r="AB10" s="0" t="str">
        <f aca="false">IF(ISNUMBER(Z10),IF(Z10=SUM(D10:Y10),"p","f"),"-")</f>
        <v>p</v>
      </c>
    </row>
    <row r="11" customFormat="false" ht="13.8" hidden="false" customHeight="false" outlineLevel="0" collapsed="false">
      <c r="A11" s="3" t="s">
        <v>163</v>
      </c>
      <c r="B11" s="3" t="s">
        <v>164</v>
      </c>
      <c r="C11" s="3" t="n">
        <v>1</v>
      </c>
      <c r="D11" s="3" t="n">
        <v>1</v>
      </c>
      <c r="E11" s="3" t="s">
        <v>74</v>
      </c>
      <c r="F11" s="3" t="s">
        <v>74</v>
      </c>
      <c r="G11" s="3" t="s">
        <v>74</v>
      </c>
      <c r="H11" s="3" t="s">
        <v>74</v>
      </c>
      <c r="I11" s="3" t="s">
        <v>74</v>
      </c>
      <c r="J11" s="3" t="s">
        <v>74</v>
      </c>
      <c r="K11" s="3" t="s">
        <v>74</v>
      </c>
      <c r="L11" s="3" t="s">
        <v>74</v>
      </c>
      <c r="M11" s="3" t="s">
        <v>74</v>
      </c>
      <c r="N11" s="3" t="s">
        <v>74</v>
      </c>
      <c r="O11" s="3" t="s">
        <v>74</v>
      </c>
      <c r="P11" s="3" t="s">
        <v>74</v>
      </c>
      <c r="Q11" s="3" t="s">
        <v>74</v>
      </c>
      <c r="R11" s="3" t="s">
        <v>74</v>
      </c>
      <c r="S11" s="3" t="s">
        <v>74</v>
      </c>
      <c r="T11" s="3" t="s">
        <v>74</v>
      </c>
      <c r="U11" s="3" t="n">
        <v>1</v>
      </c>
      <c r="V11" s="3" t="s">
        <v>74</v>
      </c>
      <c r="W11" s="3" t="n">
        <v>1</v>
      </c>
      <c r="X11" s="3" t="s">
        <v>74</v>
      </c>
      <c r="Y11" s="3" t="n">
        <v>1</v>
      </c>
      <c r="Z11" s="3" t="n">
        <v>4</v>
      </c>
      <c r="AA11" s="0" t="str">
        <f aca="false">IF(ISNUMBER(C11),IF(C11=SUM(D11:H11),"p","f"),"-")</f>
        <v>p</v>
      </c>
      <c r="AB11" s="0" t="str">
        <f aca="false">IF(ISNUMBER(Z11),IF(Z11=SUM(D11:Y11),"p","f"),"-")</f>
        <v>p</v>
      </c>
    </row>
    <row r="12" customFormat="false" ht="13.8" hidden="false" customHeight="false" outlineLevel="0" collapsed="false">
      <c r="A12" s="3" t="s">
        <v>165</v>
      </c>
      <c r="B12" s="3" t="s">
        <v>166</v>
      </c>
      <c r="C12" s="3" t="n">
        <v>1</v>
      </c>
      <c r="D12" s="3" t="n">
        <v>1</v>
      </c>
      <c r="E12" s="3" t="s">
        <v>74</v>
      </c>
      <c r="F12" s="3" t="s">
        <v>74</v>
      </c>
      <c r="G12" s="3" t="s">
        <v>74</v>
      </c>
      <c r="H12" s="3" t="s">
        <v>74</v>
      </c>
      <c r="I12" s="3" t="s">
        <v>74</v>
      </c>
      <c r="J12" s="3" t="s">
        <v>74</v>
      </c>
      <c r="K12" s="3" t="s">
        <v>74</v>
      </c>
      <c r="L12" s="3" t="s">
        <v>74</v>
      </c>
      <c r="M12" s="3" t="s">
        <v>74</v>
      </c>
      <c r="N12" s="3" t="s">
        <v>74</v>
      </c>
      <c r="O12" s="3" t="s">
        <v>74</v>
      </c>
      <c r="P12" s="3" t="s">
        <v>74</v>
      </c>
      <c r="Q12" s="3" t="s">
        <v>74</v>
      </c>
      <c r="R12" s="3" t="s">
        <v>74</v>
      </c>
      <c r="S12" s="3" t="s">
        <v>74</v>
      </c>
      <c r="T12" s="3" t="s">
        <v>74</v>
      </c>
      <c r="U12" s="3" t="s">
        <v>74</v>
      </c>
      <c r="V12" s="3" t="s">
        <v>74</v>
      </c>
      <c r="W12" s="3" t="s">
        <v>74</v>
      </c>
      <c r="X12" s="3" t="s">
        <v>74</v>
      </c>
      <c r="Y12" s="3" t="s">
        <v>74</v>
      </c>
      <c r="Z12" s="3" t="n">
        <v>1</v>
      </c>
      <c r="AA12" s="0" t="str">
        <f aca="false">IF(ISNUMBER(C12),IF(C12=SUM(D12:H12),"p","f"),"-")</f>
        <v>p</v>
      </c>
      <c r="AB12" s="0" t="str">
        <f aca="false">IF(ISNUMBER(Z12),IF(Z12=SUM(D12:Y12),"p","f"),"-")</f>
        <v>p</v>
      </c>
    </row>
    <row r="13" customFormat="false" ht="13.8" hidden="false" customHeight="false" outlineLevel="0" collapsed="false">
      <c r="A13" s="3" t="s">
        <v>167</v>
      </c>
      <c r="B13" s="3" t="s">
        <v>168</v>
      </c>
      <c r="C13" s="3" t="n">
        <v>2</v>
      </c>
      <c r="D13" s="3" t="n">
        <v>2</v>
      </c>
      <c r="E13" s="3" t="s">
        <v>74</v>
      </c>
      <c r="F13" s="3" t="s">
        <v>74</v>
      </c>
      <c r="G13" s="3" t="s">
        <v>74</v>
      </c>
      <c r="H13" s="3" t="s">
        <v>74</v>
      </c>
      <c r="I13" s="3" t="s">
        <v>74</v>
      </c>
      <c r="J13" s="3" t="n">
        <v>1</v>
      </c>
      <c r="K13" s="3" t="s">
        <v>74</v>
      </c>
      <c r="L13" s="3" t="s">
        <v>74</v>
      </c>
      <c r="M13" s="3" t="s">
        <v>74</v>
      </c>
      <c r="N13" s="3" t="s">
        <v>74</v>
      </c>
      <c r="O13" s="3" t="s">
        <v>74</v>
      </c>
      <c r="P13" s="3" t="s">
        <v>74</v>
      </c>
      <c r="Q13" s="3" t="n">
        <v>1</v>
      </c>
      <c r="R13" s="3" t="s">
        <v>74</v>
      </c>
      <c r="S13" s="3" t="s">
        <v>74</v>
      </c>
      <c r="T13" s="3" t="s">
        <v>74</v>
      </c>
      <c r="U13" s="3" t="n">
        <v>1</v>
      </c>
      <c r="V13" s="3" t="n">
        <v>2</v>
      </c>
      <c r="W13" s="3" t="n">
        <v>2</v>
      </c>
      <c r="X13" s="3" t="n">
        <v>1</v>
      </c>
      <c r="Y13" s="3" t="n">
        <v>1</v>
      </c>
      <c r="Z13" s="3" t="n">
        <v>11</v>
      </c>
      <c r="AA13" s="0" t="str">
        <f aca="false">IF(ISNUMBER(C13),IF(C13=SUM(D13:H13),"p","f"),"-")</f>
        <v>p</v>
      </c>
      <c r="AB13" s="0" t="str">
        <f aca="false">IF(ISNUMBER(Z13),IF(Z13=SUM(D13:Y13),"p","f"),"-")</f>
        <v>p</v>
      </c>
    </row>
    <row r="14" customFormat="false" ht="13.8" hidden="false" customHeight="false" outlineLevel="0" collapsed="false">
      <c r="A14" s="3" t="s">
        <v>169</v>
      </c>
      <c r="B14" s="3" t="s">
        <v>170</v>
      </c>
      <c r="C14" s="3" t="s">
        <v>74</v>
      </c>
      <c r="D14" s="3" t="s">
        <v>74</v>
      </c>
      <c r="E14" s="3" t="s">
        <v>74</v>
      </c>
      <c r="F14" s="3" t="s">
        <v>74</v>
      </c>
      <c r="G14" s="3" t="s">
        <v>74</v>
      </c>
      <c r="H14" s="3" t="s">
        <v>74</v>
      </c>
      <c r="I14" s="3" t="s">
        <v>74</v>
      </c>
      <c r="J14" s="3" t="s">
        <v>74</v>
      </c>
      <c r="K14" s="3" t="s">
        <v>74</v>
      </c>
      <c r="L14" s="3" t="n">
        <v>1</v>
      </c>
      <c r="M14" s="3" t="n">
        <v>2</v>
      </c>
      <c r="N14" s="3" t="n">
        <v>5</v>
      </c>
      <c r="O14" s="3" t="n">
        <v>31</v>
      </c>
      <c r="P14" s="3" t="n">
        <v>59</v>
      </c>
      <c r="Q14" s="3" t="n">
        <v>89</v>
      </c>
      <c r="R14" s="3" t="n">
        <v>52</v>
      </c>
      <c r="S14" s="3" t="n">
        <v>76</v>
      </c>
      <c r="T14" s="3" t="n">
        <v>71</v>
      </c>
      <c r="U14" s="3" t="n">
        <v>102</v>
      </c>
      <c r="V14" s="3" t="n">
        <v>98</v>
      </c>
      <c r="W14" s="3" t="n">
        <v>76</v>
      </c>
      <c r="X14" s="3" t="n">
        <v>51</v>
      </c>
      <c r="Y14" s="3" t="n">
        <v>34</v>
      </c>
      <c r="Z14" s="3" t="n">
        <v>747</v>
      </c>
      <c r="AA14" s="0" t="str">
        <f aca="false">IF(ISNUMBER(C14),IF(C14=SUM(D14:H14),"p","f"),"-")</f>
        <v>-</v>
      </c>
      <c r="AB14" s="0" t="str">
        <f aca="false">IF(ISNUMBER(Z14),IF(Z14=SUM(D14:Y14),"p","f"),"-")</f>
        <v>p</v>
      </c>
    </row>
    <row r="15" customFormat="false" ht="13.8" hidden="false" customHeight="false" outlineLevel="0" collapsed="false">
      <c r="A15" s="3" t="s">
        <v>171</v>
      </c>
      <c r="B15" s="3" t="s">
        <v>172</v>
      </c>
      <c r="C15" s="3" t="s">
        <v>74</v>
      </c>
      <c r="D15" s="3" t="s">
        <v>74</v>
      </c>
      <c r="E15" s="3" t="s">
        <v>74</v>
      </c>
      <c r="F15" s="3" t="s">
        <v>74</v>
      </c>
      <c r="G15" s="3" t="s">
        <v>74</v>
      </c>
      <c r="H15" s="3" t="s">
        <v>74</v>
      </c>
      <c r="I15" s="3" t="s">
        <v>74</v>
      </c>
      <c r="J15" s="3" t="s">
        <v>74</v>
      </c>
      <c r="K15" s="3" t="s">
        <v>74</v>
      </c>
      <c r="L15" s="3" t="s">
        <v>74</v>
      </c>
      <c r="M15" s="3" t="s">
        <v>74</v>
      </c>
      <c r="N15" s="3" t="n">
        <v>1</v>
      </c>
      <c r="O15" s="3" t="n">
        <v>1</v>
      </c>
      <c r="P15" s="3" t="s">
        <v>74</v>
      </c>
      <c r="Q15" s="3" t="n">
        <v>2</v>
      </c>
      <c r="R15" s="3" t="n">
        <v>1</v>
      </c>
      <c r="S15" s="3" t="n">
        <v>3</v>
      </c>
      <c r="T15" s="3" t="n">
        <v>2</v>
      </c>
      <c r="U15" s="3" t="n">
        <v>3</v>
      </c>
      <c r="V15" s="3" t="n">
        <v>2</v>
      </c>
      <c r="W15" s="3" t="s">
        <v>74</v>
      </c>
      <c r="X15" s="3" t="s">
        <v>74</v>
      </c>
      <c r="Y15" s="3" t="s">
        <v>74</v>
      </c>
      <c r="Z15" s="3" t="n">
        <v>15</v>
      </c>
      <c r="AA15" s="0" t="str">
        <f aca="false">IF(ISNUMBER(C15),IF(C15=SUM(D15:H15),"p","f"),"-")</f>
        <v>-</v>
      </c>
      <c r="AB15" s="0" t="str">
        <f aca="false">IF(ISNUMBER(Z15),IF(Z15=SUM(D15:Y15),"p","f"),"-")</f>
        <v>p</v>
      </c>
    </row>
    <row r="16" customFormat="false" ht="13.8" hidden="false" customHeight="false" outlineLevel="0" collapsed="false">
      <c r="A16" s="3" t="s">
        <v>173</v>
      </c>
      <c r="B16" s="3" t="s">
        <v>174</v>
      </c>
      <c r="C16" s="3" t="s">
        <v>74</v>
      </c>
      <c r="D16" s="3" t="s">
        <v>74</v>
      </c>
      <c r="E16" s="3" t="s">
        <v>74</v>
      </c>
      <c r="F16" s="3" t="s">
        <v>74</v>
      </c>
      <c r="G16" s="3" t="s">
        <v>74</v>
      </c>
      <c r="H16" s="3" t="s">
        <v>74</v>
      </c>
      <c r="I16" s="3" t="s">
        <v>74</v>
      </c>
      <c r="J16" s="3" t="s">
        <v>74</v>
      </c>
      <c r="K16" s="3" t="s">
        <v>74</v>
      </c>
      <c r="L16" s="3" t="s">
        <v>74</v>
      </c>
      <c r="M16" s="3" t="s">
        <v>74</v>
      </c>
      <c r="N16" s="3" t="s">
        <v>74</v>
      </c>
      <c r="O16" s="3" t="n">
        <v>1</v>
      </c>
      <c r="P16" s="3" t="s">
        <v>74</v>
      </c>
      <c r="Q16" s="3" t="n">
        <v>2</v>
      </c>
      <c r="R16" s="3" t="s">
        <v>74</v>
      </c>
      <c r="S16" s="3" t="n">
        <v>1</v>
      </c>
      <c r="T16" s="3" t="n">
        <v>2</v>
      </c>
      <c r="U16" s="3" t="n">
        <v>1</v>
      </c>
      <c r="V16" s="3" t="n">
        <v>1</v>
      </c>
      <c r="W16" s="3" t="n">
        <v>2</v>
      </c>
      <c r="X16" s="3" t="n">
        <v>1</v>
      </c>
      <c r="Y16" s="3" t="n">
        <v>2</v>
      </c>
      <c r="Z16" s="3" t="n">
        <v>13</v>
      </c>
      <c r="AA16" s="0" t="str">
        <f aca="false">IF(ISNUMBER(C16),IF(C16=SUM(D16:H16),"p","f"),"-")</f>
        <v>-</v>
      </c>
      <c r="AB16" s="0" t="str">
        <f aca="false">IF(ISNUMBER(Z16),IF(Z16=SUM(D16:Y16),"p","f"),"-")</f>
        <v>p</v>
      </c>
    </row>
    <row r="17" customFormat="false" ht="13.8" hidden="false" customHeight="false" outlineLevel="0" collapsed="false">
      <c r="A17" s="3" t="s">
        <v>175</v>
      </c>
      <c r="B17" s="3" t="s">
        <v>176</v>
      </c>
      <c r="C17" s="3" t="s">
        <v>74</v>
      </c>
      <c r="D17" s="3" t="s">
        <v>74</v>
      </c>
      <c r="E17" s="3" t="s">
        <v>74</v>
      </c>
      <c r="F17" s="3" t="s">
        <v>74</v>
      </c>
      <c r="G17" s="3" t="s">
        <v>74</v>
      </c>
      <c r="H17" s="3" t="s">
        <v>74</v>
      </c>
      <c r="I17" s="3" t="s">
        <v>74</v>
      </c>
      <c r="J17" s="3" t="s">
        <v>74</v>
      </c>
      <c r="K17" s="3" t="s">
        <v>74</v>
      </c>
      <c r="L17" s="3" t="s">
        <v>74</v>
      </c>
      <c r="M17" s="3" t="s">
        <v>74</v>
      </c>
      <c r="N17" s="3" t="s">
        <v>74</v>
      </c>
      <c r="O17" s="3" t="s">
        <v>74</v>
      </c>
      <c r="P17" s="3" t="s">
        <v>74</v>
      </c>
      <c r="Q17" s="3" t="s">
        <v>74</v>
      </c>
      <c r="R17" s="3" t="s">
        <v>74</v>
      </c>
      <c r="S17" s="3" t="s">
        <v>74</v>
      </c>
      <c r="T17" s="3" t="n">
        <v>1</v>
      </c>
      <c r="U17" s="3" t="s">
        <v>74</v>
      </c>
      <c r="V17" s="3" t="s">
        <v>74</v>
      </c>
      <c r="W17" s="3" t="s">
        <v>74</v>
      </c>
      <c r="X17" s="3" t="s">
        <v>74</v>
      </c>
      <c r="Y17" s="3" t="s">
        <v>74</v>
      </c>
      <c r="Z17" s="3" t="n">
        <v>1</v>
      </c>
      <c r="AA17" s="0" t="str">
        <f aca="false">IF(ISNUMBER(C17),IF(C17=SUM(D17:H17),"p","f"),"-")</f>
        <v>-</v>
      </c>
      <c r="AB17" s="0" t="str">
        <f aca="false">IF(ISNUMBER(Z17),IF(Z17=SUM(D17:Y17),"p","f"),"-")</f>
        <v>p</v>
      </c>
    </row>
    <row r="18" customFormat="false" ht="13.8" hidden="false" customHeight="false" outlineLevel="0" collapsed="false">
      <c r="A18" s="3" t="s">
        <v>177</v>
      </c>
      <c r="B18" s="3" t="s">
        <v>178</v>
      </c>
      <c r="C18" s="3" t="n">
        <v>1</v>
      </c>
      <c r="D18" s="3" t="n">
        <v>1</v>
      </c>
      <c r="E18" s="3" t="s">
        <v>74</v>
      </c>
      <c r="F18" s="3" t="s">
        <v>74</v>
      </c>
      <c r="G18" s="3" t="s">
        <v>74</v>
      </c>
      <c r="H18" s="3" t="s">
        <v>74</v>
      </c>
      <c r="I18" s="3" t="s">
        <v>74</v>
      </c>
      <c r="J18" s="3" t="s">
        <v>74</v>
      </c>
      <c r="K18" s="3" t="s">
        <v>74</v>
      </c>
      <c r="L18" s="3" t="s">
        <v>74</v>
      </c>
      <c r="M18" s="3" t="s">
        <v>74</v>
      </c>
      <c r="N18" s="3" t="s">
        <v>74</v>
      </c>
      <c r="O18" s="3" t="s">
        <v>74</v>
      </c>
      <c r="P18" s="3" t="s">
        <v>74</v>
      </c>
      <c r="Q18" s="3" t="s">
        <v>74</v>
      </c>
      <c r="R18" s="3" t="s">
        <v>74</v>
      </c>
      <c r="S18" s="3" t="s">
        <v>74</v>
      </c>
      <c r="T18" s="3" t="s">
        <v>74</v>
      </c>
      <c r="U18" s="3" t="n">
        <v>1</v>
      </c>
      <c r="V18" s="3" t="s">
        <v>74</v>
      </c>
      <c r="W18" s="3" t="n">
        <v>1</v>
      </c>
      <c r="X18" s="3" t="s">
        <v>74</v>
      </c>
      <c r="Y18" s="3" t="s">
        <v>74</v>
      </c>
      <c r="Z18" s="3" t="n">
        <v>3</v>
      </c>
      <c r="AA18" s="0" t="str">
        <f aca="false">IF(ISNUMBER(C18),IF(C18=SUM(D18:H18),"p","f"),"-")</f>
        <v>p</v>
      </c>
      <c r="AB18" s="0" t="str">
        <f aca="false">IF(ISNUMBER(Z18),IF(Z18=SUM(D18:Y18),"p","f"),"-")</f>
        <v>p</v>
      </c>
    </row>
    <row r="19" customFormat="false" ht="13.8" hidden="false" customHeight="false" outlineLevel="0" collapsed="false">
      <c r="A19" s="3" t="s">
        <v>179</v>
      </c>
      <c r="B19" s="3" t="s">
        <v>180</v>
      </c>
      <c r="C19" s="3" t="s">
        <v>74</v>
      </c>
      <c r="D19" s="3" t="s">
        <v>74</v>
      </c>
      <c r="E19" s="3" t="s">
        <v>74</v>
      </c>
      <c r="F19" s="3" t="s">
        <v>74</v>
      </c>
      <c r="G19" s="3" t="s">
        <v>74</v>
      </c>
      <c r="H19" s="3" t="s">
        <v>74</v>
      </c>
      <c r="I19" s="3" t="s">
        <v>74</v>
      </c>
      <c r="J19" s="3" t="s">
        <v>74</v>
      </c>
      <c r="K19" s="3" t="s">
        <v>74</v>
      </c>
      <c r="L19" s="3" t="s">
        <v>74</v>
      </c>
      <c r="M19" s="3" t="s">
        <v>74</v>
      </c>
      <c r="N19" s="3" t="s">
        <v>74</v>
      </c>
      <c r="O19" s="3" t="s">
        <v>74</v>
      </c>
      <c r="P19" s="3" t="s">
        <v>74</v>
      </c>
      <c r="Q19" s="3" t="s">
        <v>74</v>
      </c>
      <c r="R19" s="3" t="s">
        <v>74</v>
      </c>
      <c r="S19" s="3" t="s">
        <v>74</v>
      </c>
      <c r="T19" s="3" t="s">
        <v>74</v>
      </c>
      <c r="U19" s="3" t="n">
        <v>1</v>
      </c>
      <c r="V19" s="3" t="s">
        <v>74</v>
      </c>
      <c r="W19" s="3" t="s">
        <v>74</v>
      </c>
      <c r="X19" s="3" t="s">
        <v>74</v>
      </c>
      <c r="Y19" s="3" t="n">
        <v>1</v>
      </c>
      <c r="Z19" s="3" t="n">
        <v>2</v>
      </c>
      <c r="AA19" s="0" t="str">
        <f aca="false">IF(ISNUMBER(C19),IF(C19=SUM(D19:H19),"p","f"),"-")</f>
        <v>-</v>
      </c>
      <c r="AB19" s="0" t="str">
        <f aca="false">IF(ISNUMBER(Z19),IF(Z19=SUM(D19:Y19),"p","f"),"-")</f>
        <v>p</v>
      </c>
    </row>
    <row r="20" customFormat="false" ht="13.8" hidden="false" customHeight="false" outlineLevel="0" collapsed="false">
      <c r="A20" s="3" t="s">
        <v>181</v>
      </c>
      <c r="B20" s="3" t="s">
        <v>182</v>
      </c>
      <c r="C20" s="3" t="s">
        <v>74</v>
      </c>
      <c r="D20" s="3" t="s">
        <v>74</v>
      </c>
      <c r="E20" s="3" t="s">
        <v>74</v>
      </c>
      <c r="F20" s="3" t="s">
        <v>74</v>
      </c>
      <c r="G20" s="3" t="s">
        <v>74</v>
      </c>
      <c r="H20" s="3" t="s">
        <v>74</v>
      </c>
      <c r="I20" s="3" t="s">
        <v>74</v>
      </c>
      <c r="J20" s="3" t="s">
        <v>74</v>
      </c>
      <c r="K20" s="3" t="s">
        <v>74</v>
      </c>
      <c r="L20" s="3" t="s">
        <v>74</v>
      </c>
      <c r="M20" s="3" t="s">
        <v>74</v>
      </c>
      <c r="N20" s="3" t="s">
        <v>74</v>
      </c>
      <c r="O20" s="3" t="s">
        <v>74</v>
      </c>
      <c r="P20" s="3" t="n">
        <v>1</v>
      </c>
      <c r="Q20" s="3" t="s">
        <v>74</v>
      </c>
      <c r="R20" s="3" t="n">
        <v>1</v>
      </c>
      <c r="S20" s="3" t="n">
        <v>1</v>
      </c>
      <c r="T20" s="3" t="n">
        <v>2</v>
      </c>
      <c r="U20" s="3" t="s">
        <v>74</v>
      </c>
      <c r="V20" s="3" t="n">
        <v>1</v>
      </c>
      <c r="W20" s="3" t="n">
        <v>2</v>
      </c>
      <c r="X20" s="3" t="n">
        <v>1</v>
      </c>
      <c r="Y20" s="3" t="s">
        <v>74</v>
      </c>
      <c r="Z20" s="3" t="n">
        <v>9</v>
      </c>
      <c r="AA20" s="0" t="str">
        <f aca="false">IF(ISNUMBER(C20),IF(C20=SUM(D20:H20),"p","f"),"-")</f>
        <v>-</v>
      </c>
      <c r="AB20" s="0" t="str">
        <f aca="false">IF(ISNUMBER(Z20),IF(Z20=SUM(D20:Y20),"p","f"),"-")</f>
        <v>p</v>
      </c>
    </row>
    <row r="21" customFormat="false" ht="13.8" hidden="false" customHeight="false" outlineLevel="0" collapsed="false">
      <c r="A21" s="3" t="s">
        <v>183</v>
      </c>
      <c r="B21" s="3" t="s">
        <v>184</v>
      </c>
      <c r="C21" s="3" t="n">
        <v>17</v>
      </c>
      <c r="D21" s="3" t="n">
        <v>10</v>
      </c>
      <c r="E21" s="3" t="n">
        <v>3</v>
      </c>
      <c r="F21" s="3" t="n">
        <v>1</v>
      </c>
      <c r="G21" s="3" t="s">
        <v>74</v>
      </c>
      <c r="H21" s="3" t="n">
        <v>3</v>
      </c>
      <c r="I21" s="3" t="n">
        <v>1</v>
      </c>
      <c r="J21" s="3" t="n">
        <v>1</v>
      </c>
      <c r="K21" s="3" t="n">
        <v>1</v>
      </c>
      <c r="L21" s="3" t="s">
        <v>74</v>
      </c>
      <c r="M21" s="3" t="n">
        <v>1</v>
      </c>
      <c r="N21" s="3" t="s">
        <v>74</v>
      </c>
      <c r="O21" s="3" t="n">
        <v>2</v>
      </c>
      <c r="P21" s="3" t="n">
        <v>2</v>
      </c>
      <c r="Q21" s="3" t="n">
        <v>1</v>
      </c>
      <c r="R21" s="3" t="n">
        <v>1</v>
      </c>
      <c r="S21" s="3" t="n">
        <v>1</v>
      </c>
      <c r="T21" s="3" t="s">
        <v>74</v>
      </c>
      <c r="U21" s="3" t="s">
        <v>74</v>
      </c>
      <c r="V21" s="3" t="n">
        <v>2</v>
      </c>
      <c r="W21" s="3" t="n">
        <v>3</v>
      </c>
      <c r="X21" s="3" t="s">
        <v>74</v>
      </c>
      <c r="Y21" s="3" t="s">
        <v>74</v>
      </c>
      <c r="Z21" s="3" t="n">
        <v>33</v>
      </c>
      <c r="AA21" s="0" t="str">
        <f aca="false">IF(ISNUMBER(C21),IF(C21=SUM(D21:H21),"p","f"),"-")</f>
        <v>p</v>
      </c>
      <c r="AB21" s="0" t="str">
        <f aca="false">IF(ISNUMBER(Z21),IF(Z21=SUM(D21:Y21),"p","f"),"-")</f>
        <v>p</v>
      </c>
    </row>
    <row r="22" customFormat="false" ht="13.8" hidden="false" customHeight="false" outlineLevel="0" collapsed="false">
      <c r="A22" s="3" t="s">
        <v>185</v>
      </c>
      <c r="B22" s="3" t="s">
        <v>186</v>
      </c>
      <c r="C22" s="3" t="s">
        <v>74</v>
      </c>
      <c r="D22" s="3" t="s">
        <v>74</v>
      </c>
      <c r="E22" s="3" t="s">
        <v>74</v>
      </c>
      <c r="F22" s="3" t="s">
        <v>74</v>
      </c>
      <c r="G22" s="3" t="s">
        <v>74</v>
      </c>
      <c r="H22" s="3" t="s">
        <v>74</v>
      </c>
      <c r="I22" s="3" t="s">
        <v>74</v>
      </c>
      <c r="J22" s="3" t="s">
        <v>74</v>
      </c>
      <c r="K22" s="3" t="s">
        <v>74</v>
      </c>
      <c r="L22" s="3" t="s">
        <v>74</v>
      </c>
      <c r="M22" s="3" t="s">
        <v>74</v>
      </c>
      <c r="N22" s="3" t="s">
        <v>74</v>
      </c>
      <c r="O22" s="3" t="n">
        <v>1</v>
      </c>
      <c r="P22" s="3" t="s">
        <v>74</v>
      </c>
      <c r="Q22" s="3" t="s">
        <v>74</v>
      </c>
      <c r="R22" s="3" t="n">
        <v>1</v>
      </c>
      <c r="S22" s="3" t="n">
        <v>1</v>
      </c>
      <c r="T22" s="3" t="n">
        <v>2</v>
      </c>
      <c r="U22" s="3" t="n">
        <v>3</v>
      </c>
      <c r="V22" s="3" t="n">
        <v>1</v>
      </c>
      <c r="W22" s="3" t="n">
        <v>1</v>
      </c>
      <c r="X22" s="3" t="n">
        <v>2</v>
      </c>
      <c r="Y22" s="3" t="s">
        <v>74</v>
      </c>
      <c r="Z22" s="3" t="n">
        <v>12</v>
      </c>
      <c r="AA22" s="0" t="str">
        <f aca="false">IF(ISNUMBER(C22),IF(C22=SUM(D22:H22),"p","f"),"-")</f>
        <v>-</v>
      </c>
      <c r="AB22" s="0" t="str">
        <f aca="false">IF(ISNUMBER(Z22),IF(Z22=SUM(D22:Y22),"p","f"),"-")</f>
        <v>p</v>
      </c>
    </row>
    <row r="23" customFormat="false" ht="13.8" hidden="false" customHeight="false" outlineLevel="0" collapsed="false">
      <c r="A23" s="3" t="s">
        <v>187</v>
      </c>
      <c r="B23" s="3" t="s">
        <v>188</v>
      </c>
      <c r="C23" s="3" t="s">
        <v>74</v>
      </c>
      <c r="D23" s="3" t="s">
        <v>74</v>
      </c>
      <c r="E23" s="3" t="s">
        <v>74</v>
      </c>
      <c r="F23" s="3" t="s">
        <v>74</v>
      </c>
      <c r="G23" s="3" t="s">
        <v>74</v>
      </c>
      <c r="H23" s="3" t="s">
        <v>74</v>
      </c>
      <c r="I23" s="3" t="s">
        <v>74</v>
      </c>
      <c r="J23" s="3" t="s">
        <v>74</v>
      </c>
      <c r="K23" s="3" t="s">
        <v>74</v>
      </c>
      <c r="L23" s="3" t="s">
        <v>74</v>
      </c>
      <c r="M23" s="3" t="s">
        <v>74</v>
      </c>
      <c r="N23" s="3" t="s">
        <v>74</v>
      </c>
      <c r="O23" s="3" t="s">
        <v>74</v>
      </c>
      <c r="P23" s="3" t="n">
        <v>1</v>
      </c>
      <c r="Q23" s="3" t="s">
        <v>74</v>
      </c>
      <c r="R23" s="3" t="s">
        <v>74</v>
      </c>
      <c r="S23" s="3" t="s">
        <v>74</v>
      </c>
      <c r="T23" s="3" t="s">
        <v>74</v>
      </c>
      <c r="U23" s="3" t="s">
        <v>74</v>
      </c>
      <c r="V23" s="3" t="s">
        <v>74</v>
      </c>
      <c r="W23" s="3" t="s">
        <v>74</v>
      </c>
      <c r="X23" s="3" t="n">
        <v>2</v>
      </c>
      <c r="Y23" s="3" t="s">
        <v>74</v>
      </c>
      <c r="Z23" s="3" t="n">
        <v>3</v>
      </c>
      <c r="AA23" s="0" t="str">
        <f aca="false">IF(ISNUMBER(C23),IF(C23=SUM(D23:H23),"p","f"),"-")</f>
        <v>-</v>
      </c>
      <c r="AB23" s="0" t="str">
        <f aca="false">IF(ISNUMBER(Z23),IF(Z23=SUM(D23:Y23),"p","f"),"-")</f>
        <v>p</v>
      </c>
    </row>
    <row r="24" customFormat="false" ht="13.8" hidden="false" customHeight="false" outlineLevel="0" collapsed="false">
      <c r="A24" s="3" t="s">
        <v>189</v>
      </c>
      <c r="B24" s="3" t="s">
        <v>190</v>
      </c>
      <c r="C24" s="3" t="s">
        <v>74</v>
      </c>
      <c r="D24" s="3" t="s">
        <v>74</v>
      </c>
      <c r="E24" s="3" t="s">
        <v>74</v>
      </c>
      <c r="F24" s="3" t="s">
        <v>74</v>
      </c>
      <c r="G24" s="3" t="s">
        <v>74</v>
      </c>
      <c r="H24" s="3" t="s">
        <v>74</v>
      </c>
      <c r="I24" s="3" t="s">
        <v>74</v>
      </c>
      <c r="J24" s="3" t="s">
        <v>74</v>
      </c>
      <c r="K24" s="3" t="s">
        <v>74</v>
      </c>
      <c r="L24" s="3" t="s">
        <v>74</v>
      </c>
      <c r="M24" s="3" t="s">
        <v>74</v>
      </c>
      <c r="N24" s="3" t="s">
        <v>74</v>
      </c>
      <c r="O24" s="3" t="s">
        <v>74</v>
      </c>
      <c r="P24" s="3" t="n">
        <v>1</v>
      </c>
      <c r="Q24" s="3" t="s">
        <v>74</v>
      </c>
      <c r="R24" s="3" t="s">
        <v>74</v>
      </c>
      <c r="S24" s="3" t="s">
        <v>74</v>
      </c>
      <c r="T24" s="3" t="s">
        <v>74</v>
      </c>
      <c r="U24" s="3" t="n">
        <v>1</v>
      </c>
      <c r="V24" s="3" t="s">
        <v>74</v>
      </c>
      <c r="W24" s="3" t="s">
        <v>74</v>
      </c>
      <c r="X24" s="3" t="s">
        <v>74</v>
      </c>
      <c r="Y24" s="3" t="s">
        <v>74</v>
      </c>
      <c r="Z24" s="3" t="n">
        <v>2</v>
      </c>
      <c r="AA24" s="0" t="str">
        <f aca="false">IF(ISNUMBER(C24),IF(C24=SUM(D24:H24),"p","f"),"-")</f>
        <v>-</v>
      </c>
      <c r="AB24" s="0" t="str">
        <f aca="false">IF(ISNUMBER(Z24),IF(Z24=SUM(D24:Y24),"p","f"),"-")</f>
        <v>p</v>
      </c>
    </row>
    <row r="25" customFormat="false" ht="13.8" hidden="false" customHeight="false" outlineLevel="0" collapsed="false">
      <c r="A25" s="3" t="s">
        <v>191</v>
      </c>
      <c r="B25" s="3" t="s">
        <v>192</v>
      </c>
      <c r="C25" s="3" t="s">
        <v>74</v>
      </c>
      <c r="D25" s="3" t="s">
        <v>74</v>
      </c>
      <c r="E25" s="3" t="s">
        <v>74</v>
      </c>
      <c r="F25" s="3" t="s">
        <v>74</v>
      </c>
      <c r="G25" s="3" t="s">
        <v>74</v>
      </c>
      <c r="H25" s="3" t="s">
        <v>74</v>
      </c>
      <c r="I25" s="3" t="s">
        <v>74</v>
      </c>
      <c r="J25" s="3" t="s">
        <v>74</v>
      </c>
      <c r="K25" s="3" t="s">
        <v>74</v>
      </c>
      <c r="L25" s="3" t="s">
        <v>74</v>
      </c>
      <c r="M25" s="3" t="s">
        <v>74</v>
      </c>
      <c r="N25" s="3" t="s">
        <v>74</v>
      </c>
      <c r="O25" s="3" t="s">
        <v>74</v>
      </c>
      <c r="P25" s="3" t="s">
        <v>74</v>
      </c>
      <c r="Q25" s="3" t="s">
        <v>74</v>
      </c>
      <c r="R25" s="3" t="n">
        <v>1</v>
      </c>
      <c r="S25" s="3" t="s">
        <v>74</v>
      </c>
      <c r="T25" s="3" t="n">
        <v>1</v>
      </c>
      <c r="U25" s="3" t="n">
        <v>3</v>
      </c>
      <c r="V25" s="3" t="s">
        <v>74</v>
      </c>
      <c r="W25" s="3" t="s">
        <v>74</v>
      </c>
      <c r="X25" s="3" t="s">
        <v>74</v>
      </c>
      <c r="Y25" s="3" t="s">
        <v>74</v>
      </c>
      <c r="Z25" s="3" t="n">
        <v>5</v>
      </c>
      <c r="AA25" s="0" t="str">
        <f aca="false">IF(ISNUMBER(C25),IF(C25=SUM(D25:H25),"p","f"),"-")</f>
        <v>-</v>
      </c>
      <c r="AB25" s="0" t="str">
        <f aca="false">IF(ISNUMBER(Z25),IF(Z25=SUM(D25:Y25),"p","f"),"-")</f>
        <v>p</v>
      </c>
    </row>
    <row r="26" customFormat="false" ht="13.8" hidden="false" customHeight="false" outlineLevel="0" collapsed="false">
      <c r="A26" s="3" t="s">
        <v>193</v>
      </c>
      <c r="B26" s="3" t="s">
        <v>194</v>
      </c>
      <c r="C26" s="3" t="s">
        <v>74</v>
      </c>
      <c r="D26" s="3" t="s">
        <v>74</v>
      </c>
      <c r="E26" s="3" t="s">
        <v>74</v>
      </c>
      <c r="F26" s="3" t="s">
        <v>74</v>
      </c>
      <c r="G26" s="3" t="s">
        <v>74</v>
      </c>
      <c r="H26" s="3" t="s">
        <v>74</v>
      </c>
      <c r="I26" s="3" t="s">
        <v>74</v>
      </c>
      <c r="J26" s="3" t="s">
        <v>74</v>
      </c>
      <c r="K26" s="3" t="s">
        <v>74</v>
      </c>
      <c r="L26" s="3" t="s">
        <v>74</v>
      </c>
      <c r="M26" s="3" t="n">
        <v>1</v>
      </c>
      <c r="N26" s="3" t="s">
        <v>74</v>
      </c>
      <c r="O26" s="3" t="s">
        <v>74</v>
      </c>
      <c r="P26" s="3" t="s">
        <v>74</v>
      </c>
      <c r="Q26" s="3" t="s">
        <v>74</v>
      </c>
      <c r="R26" s="3" t="s">
        <v>74</v>
      </c>
      <c r="S26" s="3" t="s">
        <v>74</v>
      </c>
      <c r="T26" s="3" t="s">
        <v>74</v>
      </c>
      <c r="U26" s="3" t="s">
        <v>74</v>
      </c>
      <c r="V26" s="3" t="s">
        <v>74</v>
      </c>
      <c r="W26" s="3" t="s">
        <v>74</v>
      </c>
      <c r="X26" s="3" t="s">
        <v>74</v>
      </c>
      <c r="Y26" s="3" t="s">
        <v>74</v>
      </c>
      <c r="Z26" s="3" t="n">
        <v>1</v>
      </c>
      <c r="AA26" s="0" t="str">
        <f aca="false">IF(ISNUMBER(C26),IF(C26=SUM(D26:H26),"p","f"),"-")</f>
        <v>-</v>
      </c>
      <c r="AB26" s="0" t="str">
        <f aca="false">IF(ISNUMBER(Z26),IF(Z26=SUM(D26:Y26),"p","f"),"-")</f>
        <v>p</v>
      </c>
    </row>
    <row r="27" customFormat="false" ht="13.8" hidden="false" customHeight="false" outlineLevel="0" collapsed="false">
      <c r="A27" s="3" t="s">
        <v>195</v>
      </c>
      <c r="B27" s="3" t="s">
        <v>196</v>
      </c>
      <c r="C27" s="3" t="s">
        <v>74</v>
      </c>
      <c r="D27" s="3" t="s">
        <v>74</v>
      </c>
      <c r="E27" s="3" t="s">
        <v>74</v>
      </c>
      <c r="F27" s="3" t="s">
        <v>74</v>
      </c>
      <c r="G27" s="3" t="s">
        <v>74</v>
      </c>
      <c r="H27" s="3" t="s">
        <v>74</v>
      </c>
      <c r="I27" s="3" t="s">
        <v>74</v>
      </c>
      <c r="J27" s="3" t="s">
        <v>74</v>
      </c>
      <c r="K27" s="3" t="s">
        <v>74</v>
      </c>
      <c r="L27" s="3" t="n">
        <v>7</v>
      </c>
      <c r="M27" s="3" t="s">
        <v>74</v>
      </c>
      <c r="N27" s="3" t="n">
        <v>1</v>
      </c>
      <c r="O27" s="3" t="s">
        <v>74</v>
      </c>
      <c r="P27" s="3" t="s">
        <v>74</v>
      </c>
      <c r="Q27" s="3" t="s">
        <v>74</v>
      </c>
      <c r="R27" s="3" t="s">
        <v>74</v>
      </c>
      <c r="S27" s="3" t="n">
        <v>2</v>
      </c>
      <c r="T27" s="3" t="s">
        <v>74</v>
      </c>
      <c r="U27" s="3" t="n">
        <v>1</v>
      </c>
      <c r="V27" s="3" t="n">
        <v>1</v>
      </c>
      <c r="W27" s="3" t="s">
        <v>74</v>
      </c>
      <c r="X27" s="3" t="s">
        <v>74</v>
      </c>
      <c r="Y27" s="3" t="s">
        <v>74</v>
      </c>
      <c r="Z27" s="3" t="n">
        <v>12</v>
      </c>
      <c r="AA27" s="0" t="str">
        <f aca="false">IF(ISNUMBER(C27),IF(C27=SUM(D27:H27),"p","f"),"-")</f>
        <v>-</v>
      </c>
      <c r="AB27" s="0" t="str">
        <f aca="false">IF(ISNUMBER(Z27),IF(Z27=SUM(D27:Y27),"p","f"),"-")</f>
        <v>p</v>
      </c>
    </row>
    <row r="28" customFormat="false" ht="13.8" hidden="false" customHeight="false" outlineLevel="0" collapsed="false">
      <c r="A28" s="3" t="s">
        <v>197</v>
      </c>
      <c r="B28" s="3" t="s">
        <v>198</v>
      </c>
      <c r="C28" s="3" t="s">
        <v>74</v>
      </c>
      <c r="D28" s="3" t="s">
        <v>74</v>
      </c>
      <c r="E28" s="3" t="s">
        <v>74</v>
      </c>
      <c r="F28" s="3" t="s">
        <v>74</v>
      </c>
      <c r="G28" s="3" t="s">
        <v>74</v>
      </c>
      <c r="H28" s="3" t="s">
        <v>74</v>
      </c>
      <c r="I28" s="3" t="s">
        <v>74</v>
      </c>
      <c r="J28" s="3" t="s">
        <v>74</v>
      </c>
      <c r="K28" s="3" t="s">
        <v>74</v>
      </c>
      <c r="L28" s="3" t="s">
        <v>74</v>
      </c>
      <c r="M28" s="3" t="s">
        <v>74</v>
      </c>
      <c r="N28" s="3" t="s">
        <v>74</v>
      </c>
      <c r="O28" s="3" t="s">
        <v>74</v>
      </c>
      <c r="P28" s="3" t="s">
        <v>74</v>
      </c>
      <c r="Q28" s="3" t="s">
        <v>74</v>
      </c>
      <c r="R28" s="3" t="s">
        <v>74</v>
      </c>
      <c r="S28" s="3" t="s">
        <v>74</v>
      </c>
      <c r="T28" s="3" t="n">
        <v>1</v>
      </c>
      <c r="U28" s="3" t="s">
        <v>74</v>
      </c>
      <c r="V28" s="3" t="s">
        <v>74</v>
      </c>
      <c r="W28" s="3" t="s">
        <v>74</v>
      </c>
      <c r="X28" s="3" t="s">
        <v>74</v>
      </c>
      <c r="Y28" s="3" t="s">
        <v>74</v>
      </c>
      <c r="Z28" s="3" t="n">
        <v>1</v>
      </c>
      <c r="AA28" s="0" t="str">
        <f aca="false">IF(ISNUMBER(C28),IF(C28=SUM(D28:H28),"p","f"),"-")</f>
        <v>-</v>
      </c>
      <c r="AB28" s="0" t="str">
        <f aca="false">IF(ISNUMBER(Z28),IF(Z28=SUM(D28:Y28),"p","f"),"-")</f>
        <v>p</v>
      </c>
    </row>
    <row r="29" customFormat="false" ht="13.8" hidden="false" customHeight="false" outlineLevel="0" collapsed="false">
      <c r="A29" s="3" t="s">
        <v>199</v>
      </c>
      <c r="B29" s="3" t="s">
        <v>200</v>
      </c>
      <c r="C29" s="3" t="s">
        <v>74</v>
      </c>
      <c r="D29" s="3" t="s">
        <v>74</v>
      </c>
      <c r="E29" s="3" t="s">
        <v>74</v>
      </c>
      <c r="F29" s="3" t="s">
        <v>74</v>
      </c>
      <c r="G29" s="3" t="s">
        <v>74</v>
      </c>
      <c r="H29" s="3" t="s">
        <v>74</v>
      </c>
      <c r="I29" s="3" t="s">
        <v>74</v>
      </c>
      <c r="J29" s="3" t="s">
        <v>74</v>
      </c>
      <c r="K29" s="3" t="s">
        <v>74</v>
      </c>
      <c r="L29" s="3" t="s">
        <v>74</v>
      </c>
      <c r="M29" s="3" t="n">
        <v>1</v>
      </c>
      <c r="N29" s="3" t="s">
        <v>74</v>
      </c>
      <c r="O29" s="3" t="s">
        <v>74</v>
      </c>
      <c r="P29" s="3" t="s">
        <v>74</v>
      </c>
      <c r="Q29" s="3" t="s">
        <v>74</v>
      </c>
      <c r="R29" s="3" t="s">
        <v>74</v>
      </c>
      <c r="S29" s="3" t="s">
        <v>74</v>
      </c>
      <c r="T29" s="3" t="s">
        <v>74</v>
      </c>
      <c r="U29" s="3" t="s">
        <v>74</v>
      </c>
      <c r="V29" s="3" t="s">
        <v>74</v>
      </c>
      <c r="W29" s="3" t="s">
        <v>74</v>
      </c>
      <c r="X29" s="3" t="s">
        <v>74</v>
      </c>
      <c r="Y29" s="3" t="s">
        <v>74</v>
      </c>
      <c r="Z29" s="3" t="n">
        <v>1</v>
      </c>
      <c r="AA29" s="0" t="str">
        <f aca="false">IF(ISNUMBER(C29),IF(C29=SUM(D29:H29),"p","f"),"-")</f>
        <v>-</v>
      </c>
      <c r="AB29" s="0" t="str">
        <f aca="false">IF(ISNUMBER(Z29),IF(Z29=SUM(D29:Y29),"p","f"),"-")</f>
        <v>p</v>
      </c>
    </row>
    <row r="30" customFormat="false" ht="13.8" hidden="false" customHeight="false" outlineLevel="0" collapsed="false">
      <c r="A30" s="3" t="s">
        <v>201</v>
      </c>
      <c r="B30" s="3" t="s">
        <v>202</v>
      </c>
      <c r="C30" s="3" t="n">
        <v>4</v>
      </c>
      <c r="D30" s="3" t="n">
        <v>3</v>
      </c>
      <c r="E30" s="3" t="s">
        <v>74</v>
      </c>
      <c r="F30" s="3" t="n">
        <v>1</v>
      </c>
      <c r="G30" s="3" t="s">
        <v>74</v>
      </c>
      <c r="H30" s="3" t="s">
        <v>74</v>
      </c>
      <c r="I30" s="3" t="s">
        <v>74</v>
      </c>
      <c r="J30" s="3" t="s">
        <v>74</v>
      </c>
      <c r="K30" s="3" t="s">
        <v>74</v>
      </c>
      <c r="L30" s="3" t="n">
        <v>1</v>
      </c>
      <c r="M30" s="3" t="n">
        <v>1</v>
      </c>
      <c r="N30" s="3" t="n">
        <v>1</v>
      </c>
      <c r="O30" s="3" t="n">
        <v>1</v>
      </c>
      <c r="P30" s="3" t="n">
        <v>1</v>
      </c>
      <c r="Q30" s="3" t="n">
        <v>3</v>
      </c>
      <c r="R30" s="3" t="s">
        <v>74</v>
      </c>
      <c r="S30" s="3" t="n">
        <v>1</v>
      </c>
      <c r="T30" s="3" t="n">
        <v>1</v>
      </c>
      <c r="U30" s="3" t="n">
        <v>1</v>
      </c>
      <c r="V30" s="3" t="n">
        <v>2</v>
      </c>
      <c r="W30" s="3" t="s">
        <v>74</v>
      </c>
      <c r="X30" s="3" t="s">
        <v>74</v>
      </c>
      <c r="Y30" s="3" t="s">
        <v>74</v>
      </c>
      <c r="Z30" s="3" t="n">
        <v>17</v>
      </c>
      <c r="AA30" s="0" t="str">
        <f aca="false">IF(ISNUMBER(C30),IF(C30=SUM(D30:H30),"p","f"),"-")</f>
        <v>p</v>
      </c>
      <c r="AB30" s="0" t="str">
        <f aca="false">IF(ISNUMBER(Z30),IF(Z30=SUM(D30:Y30),"p","f"),"-")</f>
        <v>p</v>
      </c>
    </row>
    <row r="31" customFormat="false" ht="13.8" hidden="false" customHeight="false" outlineLevel="0" collapsed="false">
      <c r="A31" s="3" t="s">
        <v>203</v>
      </c>
      <c r="B31" s="3" t="s">
        <v>204</v>
      </c>
      <c r="C31" s="3" t="n">
        <v>1</v>
      </c>
      <c r="D31" s="3" t="n">
        <v>1</v>
      </c>
      <c r="E31" s="3" t="s">
        <v>74</v>
      </c>
      <c r="F31" s="3" t="s">
        <v>74</v>
      </c>
      <c r="G31" s="3" t="s">
        <v>74</v>
      </c>
      <c r="H31" s="3" t="s">
        <v>74</v>
      </c>
      <c r="I31" s="3" t="s">
        <v>74</v>
      </c>
      <c r="J31" s="3" t="s">
        <v>74</v>
      </c>
      <c r="K31" s="3" t="s">
        <v>74</v>
      </c>
      <c r="L31" s="3" t="s">
        <v>74</v>
      </c>
      <c r="M31" s="3" t="s">
        <v>74</v>
      </c>
      <c r="N31" s="3" t="s">
        <v>74</v>
      </c>
      <c r="O31" s="3" t="s">
        <v>74</v>
      </c>
      <c r="P31" s="3" t="s">
        <v>74</v>
      </c>
      <c r="Q31" s="3" t="n">
        <v>1</v>
      </c>
      <c r="R31" s="3" t="s">
        <v>74</v>
      </c>
      <c r="S31" s="3" t="s">
        <v>74</v>
      </c>
      <c r="T31" s="3" t="s">
        <v>74</v>
      </c>
      <c r="U31" s="3" t="s">
        <v>74</v>
      </c>
      <c r="V31" s="3" t="s">
        <v>74</v>
      </c>
      <c r="W31" s="3" t="n">
        <v>1</v>
      </c>
      <c r="X31" s="3" t="s">
        <v>74</v>
      </c>
      <c r="Y31" s="3" t="s">
        <v>74</v>
      </c>
      <c r="Z31" s="3" t="n">
        <v>3</v>
      </c>
      <c r="AA31" s="0" t="str">
        <f aca="false">IF(ISNUMBER(C31),IF(C31=SUM(D31:H31),"p","f"),"-")</f>
        <v>p</v>
      </c>
      <c r="AB31" s="0" t="str">
        <f aca="false">IF(ISNUMBER(Z31),IF(Z31=SUM(D31:Y31),"p","f"),"-")</f>
        <v>p</v>
      </c>
    </row>
    <row r="32" customFormat="false" ht="13.8" hidden="false" customHeight="false" outlineLevel="0" collapsed="false">
      <c r="A32" s="3" t="s">
        <v>205</v>
      </c>
      <c r="B32" s="3" t="s">
        <v>206</v>
      </c>
      <c r="C32" s="3" t="s">
        <v>74</v>
      </c>
      <c r="D32" s="3" t="s">
        <v>74</v>
      </c>
      <c r="E32" s="3" t="s">
        <v>74</v>
      </c>
      <c r="F32" s="3" t="s">
        <v>74</v>
      </c>
      <c r="G32" s="3" t="s">
        <v>74</v>
      </c>
      <c r="H32" s="3" t="s">
        <v>74</v>
      </c>
      <c r="I32" s="3" t="s">
        <v>74</v>
      </c>
      <c r="J32" s="3" t="s">
        <v>74</v>
      </c>
      <c r="K32" s="3" t="s">
        <v>74</v>
      </c>
      <c r="L32" s="3" t="s">
        <v>74</v>
      </c>
      <c r="M32" s="3" t="s">
        <v>74</v>
      </c>
      <c r="N32" s="3" t="s">
        <v>74</v>
      </c>
      <c r="O32" s="3" t="n">
        <v>1</v>
      </c>
      <c r="P32" s="3" t="n">
        <v>2</v>
      </c>
      <c r="Q32" s="3" t="s">
        <v>74</v>
      </c>
      <c r="R32" s="3" t="s">
        <v>74</v>
      </c>
      <c r="S32" s="3" t="n">
        <v>2</v>
      </c>
      <c r="T32" s="3" t="s">
        <v>74</v>
      </c>
      <c r="U32" s="3" t="s">
        <v>74</v>
      </c>
      <c r="V32" s="3" t="s">
        <v>74</v>
      </c>
      <c r="W32" s="3" t="s">
        <v>74</v>
      </c>
      <c r="X32" s="3" t="s">
        <v>74</v>
      </c>
      <c r="Y32" s="3" t="s">
        <v>74</v>
      </c>
      <c r="Z32" s="3" t="n">
        <v>5</v>
      </c>
      <c r="AA32" s="0" t="str">
        <f aca="false">IF(ISNUMBER(C32),IF(C32=SUM(D32:H32),"p","f"),"-")</f>
        <v>-</v>
      </c>
      <c r="AB32" s="0" t="str">
        <f aca="false">IF(ISNUMBER(Z32),IF(Z32=SUM(D32:Y32),"p","f"),"-")</f>
        <v>p</v>
      </c>
    </row>
    <row r="33" customFormat="false" ht="13.8" hidden="false" customHeight="false" outlineLevel="0" collapsed="false">
      <c r="A33" s="3" t="s">
        <v>207</v>
      </c>
      <c r="B33" s="3" t="s">
        <v>208</v>
      </c>
      <c r="C33" s="3" t="n">
        <v>1</v>
      </c>
      <c r="D33" s="3" t="s">
        <v>74</v>
      </c>
      <c r="E33" s="3" t="n">
        <v>1</v>
      </c>
      <c r="F33" s="3" t="s">
        <v>74</v>
      </c>
      <c r="G33" s="3" t="s">
        <v>74</v>
      </c>
      <c r="H33" s="3" t="s">
        <v>74</v>
      </c>
      <c r="I33" s="3" t="s">
        <v>74</v>
      </c>
      <c r="J33" s="3" t="s">
        <v>74</v>
      </c>
      <c r="K33" s="3" t="s">
        <v>74</v>
      </c>
      <c r="L33" s="3" t="s">
        <v>74</v>
      </c>
      <c r="M33" s="3" t="s">
        <v>74</v>
      </c>
      <c r="N33" s="3" t="s">
        <v>74</v>
      </c>
      <c r="O33" s="3" t="s">
        <v>74</v>
      </c>
      <c r="P33" s="3" t="s">
        <v>74</v>
      </c>
      <c r="Q33" s="3" t="s">
        <v>74</v>
      </c>
      <c r="R33" s="3" t="s">
        <v>74</v>
      </c>
      <c r="S33" s="3" t="s">
        <v>74</v>
      </c>
      <c r="T33" s="3" t="s">
        <v>74</v>
      </c>
      <c r="U33" s="3" t="n">
        <v>1</v>
      </c>
      <c r="V33" s="3" t="s">
        <v>74</v>
      </c>
      <c r="W33" s="3" t="s">
        <v>74</v>
      </c>
      <c r="X33" s="3" t="s">
        <v>74</v>
      </c>
      <c r="Y33" s="3" t="s">
        <v>74</v>
      </c>
      <c r="Z33" s="3" t="n">
        <v>2</v>
      </c>
      <c r="AA33" s="0" t="str">
        <f aca="false">IF(ISNUMBER(C33),IF(C33=SUM(D33:H33),"p","f"),"-")</f>
        <v>p</v>
      </c>
      <c r="AB33" s="0" t="str">
        <f aca="false">IF(ISNUMBER(Z33),IF(Z33=SUM(D33:Y33),"p","f"),"-")</f>
        <v>p</v>
      </c>
    </row>
    <row r="34" customFormat="false" ht="13.8" hidden="false" customHeight="false" outlineLevel="0" collapsed="false">
      <c r="A34" s="3" t="s">
        <v>209</v>
      </c>
      <c r="B34" s="3" t="s">
        <v>210</v>
      </c>
      <c r="C34" s="3" t="s">
        <v>74</v>
      </c>
      <c r="D34" s="3" t="s">
        <v>74</v>
      </c>
      <c r="E34" s="3" t="s">
        <v>74</v>
      </c>
      <c r="F34" s="3" t="s">
        <v>74</v>
      </c>
      <c r="G34" s="3" t="s">
        <v>74</v>
      </c>
      <c r="H34" s="3" t="s">
        <v>74</v>
      </c>
      <c r="I34" s="3" t="s">
        <v>74</v>
      </c>
      <c r="J34" s="3" t="s">
        <v>74</v>
      </c>
      <c r="K34" s="3" t="s">
        <v>74</v>
      </c>
      <c r="L34" s="3" t="s">
        <v>74</v>
      </c>
      <c r="M34" s="3" t="s">
        <v>74</v>
      </c>
      <c r="N34" s="3" t="s">
        <v>74</v>
      </c>
      <c r="O34" s="3" t="s">
        <v>74</v>
      </c>
      <c r="P34" s="3" t="s">
        <v>74</v>
      </c>
      <c r="Q34" s="3" t="s">
        <v>74</v>
      </c>
      <c r="R34" s="3" t="s">
        <v>74</v>
      </c>
      <c r="S34" s="3" t="s">
        <v>74</v>
      </c>
      <c r="T34" s="3" t="s">
        <v>74</v>
      </c>
      <c r="U34" s="3" t="s">
        <v>74</v>
      </c>
      <c r="V34" s="3" t="s">
        <v>74</v>
      </c>
      <c r="W34" s="3" t="n">
        <v>1</v>
      </c>
      <c r="X34" s="3" t="n">
        <v>1</v>
      </c>
      <c r="Y34" s="3" t="n">
        <v>3</v>
      </c>
      <c r="Z34" s="3" t="n">
        <v>5</v>
      </c>
      <c r="AA34" s="0" t="str">
        <f aca="false">IF(ISNUMBER(C34),IF(C34=SUM(D34:H34),"p","f"),"-")</f>
        <v>-</v>
      </c>
      <c r="AB34" s="0" t="str">
        <f aca="false">IF(ISNUMBER(Z34),IF(Z34=SUM(D34:Y34),"p","f"),"-")</f>
        <v>p</v>
      </c>
    </row>
    <row r="35" customFormat="false" ht="13.8" hidden="false" customHeight="false" outlineLevel="0" collapsed="false">
      <c r="A35" s="3" t="s">
        <v>211</v>
      </c>
      <c r="B35" s="3" t="s">
        <v>212</v>
      </c>
      <c r="C35" s="3" t="s">
        <v>74</v>
      </c>
      <c r="D35" s="3" t="s">
        <v>74</v>
      </c>
      <c r="E35" s="3" t="s">
        <v>74</v>
      </c>
      <c r="F35" s="3" t="s">
        <v>74</v>
      </c>
      <c r="G35" s="3" t="s">
        <v>74</v>
      </c>
      <c r="H35" s="3" t="s">
        <v>74</v>
      </c>
      <c r="I35" s="3" t="n">
        <v>1</v>
      </c>
      <c r="J35" s="3" t="s">
        <v>74</v>
      </c>
      <c r="K35" s="3" t="s">
        <v>74</v>
      </c>
      <c r="L35" s="3" t="s">
        <v>74</v>
      </c>
      <c r="M35" s="3" t="s">
        <v>74</v>
      </c>
      <c r="N35" s="3" t="s">
        <v>74</v>
      </c>
      <c r="O35" s="3" t="s">
        <v>74</v>
      </c>
      <c r="P35" s="3" t="s">
        <v>74</v>
      </c>
      <c r="Q35" s="3" t="s">
        <v>74</v>
      </c>
      <c r="R35" s="3" t="s">
        <v>74</v>
      </c>
      <c r="S35" s="3" t="s">
        <v>74</v>
      </c>
      <c r="T35" s="3" t="s">
        <v>74</v>
      </c>
      <c r="U35" s="3" t="s">
        <v>74</v>
      </c>
      <c r="V35" s="3" t="s">
        <v>74</v>
      </c>
      <c r="W35" s="3" t="s">
        <v>74</v>
      </c>
      <c r="X35" s="3" t="s">
        <v>74</v>
      </c>
      <c r="Y35" s="3" t="s">
        <v>74</v>
      </c>
      <c r="Z35" s="3" t="n">
        <v>1</v>
      </c>
      <c r="AA35" s="0" t="str">
        <f aca="false">IF(ISNUMBER(C35),IF(C35=SUM(D35:H35),"p","f"),"-")</f>
        <v>-</v>
      </c>
      <c r="AB35" s="0" t="str">
        <f aca="false">IF(ISNUMBER(Z35),IF(Z35=SUM(D35:Y35),"p","f"),"-")</f>
        <v>p</v>
      </c>
    </row>
    <row r="36" customFormat="false" ht="13.8" hidden="false" customHeight="false" outlineLevel="0" collapsed="false">
      <c r="A36" s="3" t="s">
        <v>213</v>
      </c>
      <c r="B36" s="3" t="s">
        <v>214</v>
      </c>
      <c r="C36" s="3" t="s">
        <v>74</v>
      </c>
      <c r="D36" s="3" t="s">
        <v>74</v>
      </c>
      <c r="E36" s="3" t="s">
        <v>74</v>
      </c>
      <c r="F36" s="3" t="s">
        <v>74</v>
      </c>
      <c r="G36" s="3" t="s">
        <v>74</v>
      </c>
      <c r="H36" s="3" t="s">
        <v>74</v>
      </c>
      <c r="I36" s="3" t="s">
        <v>74</v>
      </c>
      <c r="J36" s="3" t="s">
        <v>74</v>
      </c>
      <c r="K36" s="3" t="s">
        <v>74</v>
      </c>
      <c r="L36" s="3" t="n">
        <v>2</v>
      </c>
      <c r="M36" s="3" t="n">
        <v>1</v>
      </c>
      <c r="N36" s="3" t="s">
        <v>74</v>
      </c>
      <c r="O36" s="3" t="n">
        <v>3</v>
      </c>
      <c r="P36" s="3" t="n">
        <v>2</v>
      </c>
      <c r="Q36" s="3" t="n">
        <v>5</v>
      </c>
      <c r="R36" s="3" t="n">
        <v>2</v>
      </c>
      <c r="S36" s="3" t="n">
        <v>10</v>
      </c>
      <c r="T36" s="3" t="n">
        <v>12</v>
      </c>
      <c r="U36" s="3" t="n">
        <v>18</v>
      </c>
      <c r="V36" s="3" t="n">
        <v>13</v>
      </c>
      <c r="W36" s="3" t="n">
        <v>8</v>
      </c>
      <c r="X36" s="3" t="n">
        <v>8</v>
      </c>
      <c r="Y36" s="3" t="n">
        <v>6</v>
      </c>
      <c r="Z36" s="3" t="n">
        <v>90</v>
      </c>
      <c r="AA36" s="0" t="str">
        <f aca="false">IF(ISNUMBER(C36),IF(C36=SUM(D36:H36),"p","f"),"-")</f>
        <v>-</v>
      </c>
      <c r="AB36" s="0" t="str">
        <f aca="false">IF(ISNUMBER(Z36),IF(Z36=SUM(D36:Y36),"p","f"),"-")</f>
        <v>p</v>
      </c>
    </row>
    <row r="37" customFormat="false" ht="13.8" hidden="false" customHeight="false" outlineLevel="0" collapsed="false">
      <c r="A37" s="3" t="s">
        <v>215</v>
      </c>
      <c r="B37" s="3" t="s">
        <v>216</v>
      </c>
      <c r="C37" s="3" t="s">
        <v>74</v>
      </c>
      <c r="D37" s="3" t="s">
        <v>74</v>
      </c>
      <c r="E37" s="3" t="s">
        <v>74</v>
      </c>
      <c r="F37" s="3" t="s">
        <v>74</v>
      </c>
      <c r="G37" s="3" t="s">
        <v>74</v>
      </c>
      <c r="H37" s="3" t="s">
        <v>74</v>
      </c>
      <c r="I37" s="3" t="s">
        <v>74</v>
      </c>
      <c r="J37" s="3" t="s">
        <v>74</v>
      </c>
      <c r="K37" s="3" t="s">
        <v>74</v>
      </c>
      <c r="L37" s="3" t="s">
        <v>74</v>
      </c>
      <c r="M37" s="3" t="s">
        <v>74</v>
      </c>
      <c r="N37" s="3" t="s">
        <v>74</v>
      </c>
      <c r="O37" s="3" t="n">
        <v>3</v>
      </c>
      <c r="P37" s="3" t="s">
        <v>74</v>
      </c>
      <c r="Q37" s="3" t="s">
        <v>74</v>
      </c>
      <c r="R37" s="3" t="s">
        <v>74</v>
      </c>
      <c r="S37" s="3" t="n">
        <v>2</v>
      </c>
      <c r="T37" s="3" t="s">
        <v>74</v>
      </c>
      <c r="U37" s="3" t="n">
        <v>3</v>
      </c>
      <c r="V37" s="3" t="n">
        <v>4</v>
      </c>
      <c r="W37" s="3" t="s">
        <v>74</v>
      </c>
      <c r="X37" s="3" t="s">
        <v>74</v>
      </c>
      <c r="Y37" s="3" t="s">
        <v>74</v>
      </c>
      <c r="Z37" s="3" t="n">
        <v>12</v>
      </c>
      <c r="AA37" s="0" t="str">
        <f aca="false">IF(ISNUMBER(C37),IF(C37=SUM(D37:H37),"p","f"),"-")</f>
        <v>-</v>
      </c>
      <c r="AB37" s="0" t="str">
        <f aca="false">IF(ISNUMBER(Z37),IF(Z37=SUM(D37:Y37),"p","f"),"-")</f>
        <v>p</v>
      </c>
    </row>
    <row r="38" customFormat="false" ht="13.8" hidden="false" customHeight="false" outlineLevel="0" collapsed="false">
      <c r="A38" s="3" t="s">
        <v>217</v>
      </c>
      <c r="B38" s="3" t="s">
        <v>218</v>
      </c>
      <c r="C38" s="3" t="s">
        <v>74</v>
      </c>
      <c r="D38" s="3" t="s">
        <v>74</v>
      </c>
      <c r="E38" s="3" t="s">
        <v>74</v>
      </c>
      <c r="F38" s="3" t="s">
        <v>74</v>
      </c>
      <c r="G38" s="3" t="s">
        <v>74</v>
      </c>
      <c r="H38" s="3" t="s">
        <v>74</v>
      </c>
      <c r="I38" s="3" t="s">
        <v>74</v>
      </c>
      <c r="J38" s="3" t="s">
        <v>74</v>
      </c>
      <c r="K38" s="3" t="s">
        <v>74</v>
      </c>
      <c r="L38" s="3" t="s">
        <v>74</v>
      </c>
      <c r="M38" s="3" t="s">
        <v>74</v>
      </c>
      <c r="N38" s="3" t="n">
        <v>1</v>
      </c>
      <c r="O38" s="3" t="n">
        <v>2</v>
      </c>
      <c r="P38" s="3" t="n">
        <v>2</v>
      </c>
      <c r="Q38" s="3" t="n">
        <v>6</v>
      </c>
      <c r="R38" s="3" t="n">
        <v>4</v>
      </c>
      <c r="S38" s="3" t="n">
        <v>4</v>
      </c>
      <c r="T38" s="3" t="n">
        <v>14</v>
      </c>
      <c r="U38" s="3" t="n">
        <v>15</v>
      </c>
      <c r="V38" s="3" t="n">
        <v>18</v>
      </c>
      <c r="W38" s="3" t="n">
        <v>14</v>
      </c>
      <c r="X38" s="3" t="n">
        <v>6</v>
      </c>
      <c r="Y38" s="3" t="n">
        <v>1</v>
      </c>
      <c r="Z38" s="3" t="n">
        <v>87</v>
      </c>
      <c r="AA38" s="0" t="str">
        <f aca="false">IF(ISNUMBER(C38),IF(C38=SUM(D38:H38),"p","f"),"-")</f>
        <v>-</v>
      </c>
      <c r="AB38" s="0" t="str">
        <f aca="false">IF(ISNUMBER(Z38),IF(Z38=SUM(D38:Y38),"p","f"),"-")</f>
        <v>p</v>
      </c>
    </row>
    <row r="39" customFormat="false" ht="13.8" hidden="false" customHeight="false" outlineLevel="0" collapsed="false">
      <c r="A39" s="3" t="s">
        <v>219</v>
      </c>
      <c r="B39" s="3" t="s">
        <v>220</v>
      </c>
      <c r="C39" s="3" t="s">
        <v>74</v>
      </c>
      <c r="D39" s="3" t="s">
        <v>74</v>
      </c>
      <c r="E39" s="3" t="s">
        <v>74</v>
      </c>
      <c r="F39" s="3" t="s">
        <v>74</v>
      </c>
      <c r="G39" s="3" t="s">
        <v>74</v>
      </c>
      <c r="H39" s="3" t="s">
        <v>74</v>
      </c>
      <c r="I39" s="3" t="n">
        <v>1</v>
      </c>
      <c r="J39" s="3" t="s">
        <v>74</v>
      </c>
      <c r="K39" s="3" t="s">
        <v>74</v>
      </c>
      <c r="L39" s="3" t="s">
        <v>74</v>
      </c>
      <c r="M39" s="3" t="s">
        <v>74</v>
      </c>
      <c r="N39" s="3" t="n">
        <v>1</v>
      </c>
      <c r="O39" s="3" t="n">
        <v>4</v>
      </c>
      <c r="P39" s="3" t="n">
        <v>1</v>
      </c>
      <c r="Q39" s="3" t="n">
        <v>4</v>
      </c>
      <c r="R39" s="3" t="n">
        <v>1</v>
      </c>
      <c r="S39" s="3" t="n">
        <v>1</v>
      </c>
      <c r="T39" s="3" t="n">
        <v>1</v>
      </c>
      <c r="U39" s="3" t="n">
        <v>3</v>
      </c>
      <c r="V39" s="3" t="n">
        <v>6</v>
      </c>
      <c r="W39" s="3" t="n">
        <v>4</v>
      </c>
      <c r="X39" s="3" t="n">
        <v>3</v>
      </c>
      <c r="Y39" s="3" t="n">
        <v>2</v>
      </c>
      <c r="Z39" s="3" t="n">
        <v>32</v>
      </c>
      <c r="AA39" s="0" t="str">
        <f aca="false">IF(ISNUMBER(C39),IF(C39=SUM(D39:H39),"p","f"),"-")</f>
        <v>-</v>
      </c>
      <c r="AB39" s="0" t="str">
        <f aca="false">IF(ISNUMBER(Z39),IF(Z39=SUM(D39:Y39),"p","f"),"-")</f>
        <v>p</v>
      </c>
    </row>
    <row r="40" customFormat="false" ht="13.8" hidden="false" customHeight="false" outlineLevel="0" collapsed="false">
      <c r="A40" s="3" t="s">
        <v>221</v>
      </c>
      <c r="B40" s="3" t="s">
        <v>259</v>
      </c>
      <c r="C40" s="3" t="n">
        <v>2</v>
      </c>
      <c r="D40" s="3" t="n">
        <v>2</v>
      </c>
      <c r="E40" s="3" t="s">
        <v>74</v>
      </c>
      <c r="F40" s="3" t="s">
        <v>74</v>
      </c>
      <c r="G40" s="3" t="s">
        <v>74</v>
      </c>
      <c r="H40" s="3" t="s">
        <v>74</v>
      </c>
      <c r="I40" s="3" t="s">
        <v>74</v>
      </c>
      <c r="J40" s="3" t="s">
        <v>74</v>
      </c>
      <c r="K40" s="3" t="s">
        <v>74</v>
      </c>
      <c r="L40" s="3" t="n">
        <v>2</v>
      </c>
      <c r="M40" s="3" t="n">
        <v>14</v>
      </c>
      <c r="N40" s="3" t="n">
        <v>10</v>
      </c>
      <c r="O40" s="3" t="n">
        <v>3</v>
      </c>
      <c r="P40" s="3" t="n">
        <v>6</v>
      </c>
      <c r="Q40" s="3" t="n">
        <v>7</v>
      </c>
      <c r="R40" s="3" t="s">
        <v>74</v>
      </c>
      <c r="S40" s="3" t="s">
        <v>74</v>
      </c>
      <c r="T40" s="3" t="s">
        <v>74</v>
      </c>
      <c r="U40" s="3" t="s">
        <v>74</v>
      </c>
      <c r="V40" s="3" t="s">
        <v>74</v>
      </c>
      <c r="W40" s="3" t="s">
        <v>74</v>
      </c>
      <c r="X40" s="3" t="s">
        <v>74</v>
      </c>
      <c r="Y40" s="3" t="s">
        <v>74</v>
      </c>
      <c r="Z40" s="3" t="n">
        <v>44</v>
      </c>
      <c r="AA40" s="0" t="str">
        <f aca="false">IF(ISNUMBER(C40),IF(C40=SUM(D40:H40),"p","f"),"-")</f>
        <v>p</v>
      </c>
      <c r="AB40" s="0" t="str">
        <f aca="false">IF(ISNUMBER(Z40),IF(Z40=SUM(D40:Y40),"p","f"),"-")</f>
        <v>p</v>
      </c>
    </row>
    <row r="41" customFormat="false" ht="13.8" hidden="false" customHeight="false" outlineLevel="0" collapsed="false">
      <c r="A41" s="3" t="s">
        <v>223</v>
      </c>
      <c r="B41" s="3" t="s">
        <v>224</v>
      </c>
      <c r="C41" s="3" t="s">
        <v>74</v>
      </c>
      <c r="D41" s="3" t="s">
        <v>74</v>
      </c>
      <c r="E41" s="3" t="s">
        <v>74</v>
      </c>
      <c r="F41" s="3" t="s">
        <v>74</v>
      </c>
      <c r="G41" s="3" t="s">
        <v>74</v>
      </c>
      <c r="H41" s="3" t="s">
        <v>74</v>
      </c>
      <c r="I41" s="3" t="s">
        <v>74</v>
      </c>
      <c r="J41" s="3" t="s">
        <v>74</v>
      </c>
      <c r="K41" s="3" t="s">
        <v>74</v>
      </c>
      <c r="L41" s="3" t="s">
        <v>74</v>
      </c>
      <c r="M41" s="3" t="n">
        <v>1</v>
      </c>
      <c r="N41" s="3" t="n">
        <v>2</v>
      </c>
      <c r="O41" s="3" t="s">
        <v>74</v>
      </c>
      <c r="P41" s="3" t="s">
        <v>74</v>
      </c>
      <c r="Q41" s="3" t="n">
        <v>1</v>
      </c>
      <c r="R41" s="3" t="n">
        <v>1</v>
      </c>
      <c r="S41" s="3" t="s">
        <v>74</v>
      </c>
      <c r="T41" s="3" t="s">
        <v>74</v>
      </c>
      <c r="U41" s="3" t="s">
        <v>74</v>
      </c>
      <c r="V41" s="3" t="s">
        <v>74</v>
      </c>
      <c r="W41" s="3" t="s">
        <v>74</v>
      </c>
      <c r="X41" s="3" t="s">
        <v>74</v>
      </c>
      <c r="Y41" s="3" t="s">
        <v>74</v>
      </c>
      <c r="Z41" s="3" t="n">
        <v>5</v>
      </c>
      <c r="AA41" s="0" t="str">
        <f aca="false">IF(ISNUMBER(C41),IF(C41=SUM(D41:H41),"p","f"),"-")</f>
        <v>-</v>
      </c>
      <c r="AB41" s="0" t="str">
        <f aca="false">IF(ISNUMBER(Z41),IF(Z41=SUM(D41:Y41),"p","f"),"-")</f>
        <v>p</v>
      </c>
    </row>
    <row r="42" customFormat="false" ht="13.8" hidden="false" customHeight="false" outlineLevel="0" collapsed="false">
      <c r="A42" s="3" t="s">
        <v>225</v>
      </c>
      <c r="B42" s="3" t="s">
        <v>226</v>
      </c>
      <c r="C42" s="3" t="s">
        <v>74</v>
      </c>
      <c r="D42" s="3" t="s">
        <v>74</v>
      </c>
      <c r="E42" s="3" t="s">
        <v>74</v>
      </c>
      <c r="F42" s="3" t="s">
        <v>74</v>
      </c>
      <c r="G42" s="3" t="s">
        <v>74</v>
      </c>
      <c r="H42" s="3" t="s">
        <v>74</v>
      </c>
      <c r="I42" s="3" t="s">
        <v>74</v>
      </c>
      <c r="J42" s="3" t="s">
        <v>74</v>
      </c>
      <c r="K42" s="3" t="s">
        <v>74</v>
      </c>
      <c r="L42" s="3" t="n">
        <v>1</v>
      </c>
      <c r="M42" s="3" t="n">
        <v>1</v>
      </c>
      <c r="N42" s="3" t="n">
        <v>9</v>
      </c>
      <c r="O42" s="3" t="n">
        <v>8</v>
      </c>
      <c r="P42" s="3" t="n">
        <v>7</v>
      </c>
      <c r="Q42" s="3" t="s">
        <v>74</v>
      </c>
      <c r="R42" s="3" t="n">
        <v>1</v>
      </c>
      <c r="S42" s="3" t="n">
        <v>1</v>
      </c>
      <c r="T42" s="3" t="s">
        <v>74</v>
      </c>
      <c r="U42" s="3" t="n">
        <v>1</v>
      </c>
      <c r="V42" s="3" t="s">
        <v>74</v>
      </c>
      <c r="W42" s="3" t="s">
        <v>74</v>
      </c>
      <c r="X42" s="3" t="s">
        <v>74</v>
      </c>
      <c r="Y42" s="3" t="s">
        <v>74</v>
      </c>
      <c r="Z42" s="3" t="n">
        <v>29</v>
      </c>
      <c r="AA42" s="0" t="str">
        <f aca="false">IF(ISNUMBER(C42),IF(C42=SUM(D42:H42),"p","f"),"-")</f>
        <v>-</v>
      </c>
      <c r="AB42" s="0" t="str">
        <f aca="false">IF(ISNUMBER(Z42),IF(Z42=SUM(D42:Y42),"p","f"),"-")</f>
        <v>p</v>
      </c>
    </row>
    <row r="43" customFormat="false" ht="13.8" hidden="false" customHeight="false" outlineLevel="0" collapsed="false">
      <c r="A43" s="3" t="s">
        <v>227</v>
      </c>
      <c r="B43" s="3" t="s">
        <v>228</v>
      </c>
      <c r="C43" s="3" t="s">
        <v>74</v>
      </c>
      <c r="D43" s="3" t="s">
        <v>74</v>
      </c>
      <c r="E43" s="3" t="s">
        <v>74</v>
      </c>
      <c r="F43" s="3" t="s">
        <v>74</v>
      </c>
      <c r="G43" s="3" t="s">
        <v>74</v>
      </c>
      <c r="H43" s="3" t="s">
        <v>74</v>
      </c>
      <c r="I43" s="3" t="s">
        <v>74</v>
      </c>
      <c r="J43" s="3" t="s">
        <v>74</v>
      </c>
      <c r="K43" s="3" t="s">
        <v>74</v>
      </c>
      <c r="L43" s="3" t="s">
        <v>74</v>
      </c>
      <c r="M43" s="3" t="s">
        <v>74</v>
      </c>
      <c r="N43" s="3" t="s">
        <v>74</v>
      </c>
      <c r="O43" s="3" t="n">
        <v>1</v>
      </c>
      <c r="P43" s="3" t="s">
        <v>74</v>
      </c>
      <c r="Q43" s="3" t="s">
        <v>74</v>
      </c>
      <c r="R43" s="3" t="s">
        <v>74</v>
      </c>
      <c r="S43" s="3" t="s">
        <v>74</v>
      </c>
      <c r="T43" s="3" t="s">
        <v>74</v>
      </c>
      <c r="U43" s="3" t="s">
        <v>74</v>
      </c>
      <c r="V43" s="3" t="s">
        <v>74</v>
      </c>
      <c r="W43" s="3" t="s">
        <v>74</v>
      </c>
      <c r="X43" s="3" t="s">
        <v>74</v>
      </c>
      <c r="Y43" s="3" t="s">
        <v>74</v>
      </c>
      <c r="Z43" s="3" t="n">
        <v>1</v>
      </c>
      <c r="AA43" s="0" t="str">
        <f aca="false">IF(ISNUMBER(C43),IF(C43=SUM(D43:H43),"p","f"),"-")</f>
        <v>-</v>
      </c>
      <c r="AB43" s="0" t="str">
        <f aca="false">IF(ISNUMBER(Z43),IF(Z43=SUM(D43:Y43),"p","f"),"-")</f>
        <v>p</v>
      </c>
    </row>
    <row r="44" customFormat="false" ht="13.8" hidden="false" customHeight="false" outlineLevel="0" collapsed="false">
      <c r="A44" s="3" t="s">
        <v>229</v>
      </c>
      <c r="B44" s="3" t="s">
        <v>230</v>
      </c>
      <c r="C44" s="3" t="s">
        <v>74</v>
      </c>
      <c r="D44" s="3" t="s">
        <v>74</v>
      </c>
      <c r="E44" s="3" t="s">
        <v>74</v>
      </c>
      <c r="F44" s="3" t="s">
        <v>74</v>
      </c>
      <c r="G44" s="3" t="s">
        <v>74</v>
      </c>
      <c r="H44" s="3" t="s">
        <v>74</v>
      </c>
      <c r="I44" s="3" t="s">
        <v>74</v>
      </c>
      <c r="J44" s="3" t="s">
        <v>74</v>
      </c>
      <c r="K44" s="3" t="s">
        <v>74</v>
      </c>
      <c r="L44" s="3" t="s">
        <v>74</v>
      </c>
      <c r="M44" s="3" t="s">
        <v>74</v>
      </c>
      <c r="N44" s="3" t="s">
        <v>74</v>
      </c>
      <c r="O44" s="3" t="s">
        <v>74</v>
      </c>
      <c r="P44" s="3" t="n">
        <v>1</v>
      </c>
      <c r="Q44" s="3" t="n">
        <v>1</v>
      </c>
      <c r="R44" s="3" t="s">
        <v>74</v>
      </c>
      <c r="S44" s="3" t="s">
        <v>74</v>
      </c>
      <c r="T44" s="3" t="s">
        <v>74</v>
      </c>
      <c r="U44" s="3" t="s">
        <v>74</v>
      </c>
      <c r="V44" s="3" t="n">
        <v>1</v>
      </c>
      <c r="W44" s="3" t="s">
        <v>74</v>
      </c>
      <c r="X44" s="3" t="s">
        <v>74</v>
      </c>
      <c r="Y44" s="3" t="n">
        <v>1</v>
      </c>
      <c r="Z44" s="3" t="n">
        <v>4</v>
      </c>
      <c r="AA44" s="0" t="str">
        <f aca="false">IF(ISNUMBER(C44),IF(C44=SUM(D44:H44),"p","f"),"-")</f>
        <v>-</v>
      </c>
      <c r="AB44" s="0" t="str">
        <f aca="false">IF(ISNUMBER(Z44),IF(Z44=SUM(D44:Y44),"p","f"),"-")</f>
        <v>p</v>
      </c>
    </row>
    <row r="45" customFormat="false" ht="13.8" hidden="false" customHeight="false" outlineLevel="0" collapsed="false">
      <c r="A45" s="3" t="s">
        <v>231</v>
      </c>
      <c r="B45" s="3" t="s">
        <v>232</v>
      </c>
      <c r="C45" s="3" t="n">
        <v>3</v>
      </c>
      <c r="D45" s="3" t="n">
        <v>3</v>
      </c>
      <c r="E45" s="3" t="s">
        <v>74</v>
      </c>
      <c r="F45" s="3" t="s">
        <v>74</v>
      </c>
      <c r="G45" s="3" t="s">
        <v>74</v>
      </c>
      <c r="H45" s="3" t="s">
        <v>74</v>
      </c>
      <c r="I45" s="3" t="s">
        <v>74</v>
      </c>
      <c r="J45" s="3" t="s">
        <v>74</v>
      </c>
      <c r="K45" s="3" t="s">
        <v>74</v>
      </c>
      <c r="L45" s="3" t="s">
        <v>74</v>
      </c>
      <c r="M45" s="3" t="n">
        <v>1</v>
      </c>
      <c r="N45" s="3" t="n">
        <v>1</v>
      </c>
      <c r="O45" s="3" t="s">
        <v>74</v>
      </c>
      <c r="P45" s="3" t="s">
        <v>74</v>
      </c>
      <c r="Q45" s="3" t="s">
        <v>74</v>
      </c>
      <c r="R45" s="3" t="s">
        <v>74</v>
      </c>
      <c r="S45" s="3" t="s">
        <v>74</v>
      </c>
      <c r="T45" s="3" t="s">
        <v>74</v>
      </c>
      <c r="U45" s="3" t="s">
        <v>74</v>
      </c>
      <c r="V45" s="3" t="s">
        <v>74</v>
      </c>
      <c r="W45" s="3" t="s">
        <v>74</v>
      </c>
      <c r="X45" s="3" t="s">
        <v>74</v>
      </c>
      <c r="Y45" s="3" t="s">
        <v>74</v>
      </c>
      <c r="Z45" s="3" t="n">
        <v>5</v>
      </c>
      <c r="AA45" s="0" t="str">
        <f aca="false">IF(ISNUMBER(C45),IF(C45=SUM(D45:H45),"p","f"),"-")</f>
        <v>p</v>
      </c>
      <c r="AB45" s="0" t="str">
        <f aca="false">IF(ISNUMBER(Z45),IF(Z45=SUM(D45:Y45),"p","f"),"-")</f>
        <v>p</v>
      </c>
    </row>
    <row r="46" customFormat="false" ht="13.8" hidden="false" customHeight="false" outlineLevel="0" collapsed="false">
      <c r="A46" s="3" t="s">
        <v>233</v>
      </c>
      <c r="B46" s="3" t="s">
        <v>234</v>
      </c>
      <c r="C46" s="3" t="s">
        <v>74</v>
      </c>
      <c r="D46" s="3" t="s">
        <v>74</v>
      </c>
      <c r="E46" s="3" t="s">
        <v>74</v>
      </c>
      <c r="F46" s="3" t="s">
        <v>74</v>
      </c>
      <c r="G46" s="3" t="s">
        <v>74</v>
      </c>
      <c r="H46" s="3" t="s">
        <v>74</v>
      </c>
      <c r="I46" s="3" t="s">
        <v>74</v>
      </c>
      <c r="J46" s="3" t="s">
        <v>74</v>
      </c>
      <c r="K46" s="3" t="s">
        <v>74</v>
      </c>
      <c r="L46" s="3" t="s">
        <v>74</v>
      </c>
      <c r="M46" s="3" t="s">
        <v>74</v>
      </c>
      <c r="N46" s="3" t="s">
        <v>74</v>
      </c>
      <c r="O46" s="3" t="s">
        <v>74</v>
      </c>
      <c r="P46" s="3" t="s">
        <v>74</v>
      </c>
      <c r="Q46" s="3" t="s">
        <v>74</v>
      </c>
      <c r="R46" s="3" t="s">
        <v>74</v>
      </c>
      <c r="S46" s="3" t="s">
        <v>74</v>
      </c>
      <c r="T46" s="3" t="s">
        <v>74</v>
      </c>
      <c r="U46" s="3" t="s">
        <v>74</v>
      </c>
      <c r="V46" s="3" t="s">
        <v>74</v>
      </c>
      <c r="W46" s="3" t="n">
        <v>1</v>
      </c>
      <c r="X46" s="3" t="s">
        <v>74</v>
      </c>
      <c r="Y46" s="3" t="s">
        <v>74</v>
      </c>
      <c r="Z46" s="3" t="n">
        <v>1</v>
      </c>
      <c r="AA46" s="0" t="str">
        <f aca="false">IF(ISNUMBER(C46),IF(C46=SUM(D46:H46),"p","f"),"-")</f>
        <v>-</v>
      </c>
      <c r="AB46" s="0" t="str">
        <f aca="false">IF(ISNUMBER(Z46),IF(Z46=SUM(D46:Y46),"p","f"),"-")</f>
        <v>p</v>
      </c>
    </row>
    <row r="47" customFormat="false" ht="13.8" hidden="false" customHeight="false" outlineLevel="0" collapsed="false">
      <c r="A47" s="3" t="s">
        <v>235</v>
      </c>
      <c r="B47" s="3" t="s">
        <v>236</v>
      </c>
      <c r="C47" s="3" t="s">
        <v>74</v>
      </c>
      <c r="D47" s="3" t="s">
        <v>74</v>
      </c>
      <c r="E47" s="3" t="s">
        <v>74</v>
      </c>
      <c r="F47" s="3" t="s">
        <v>74</v>
      </c>
      <c r="G47" s="3" t="s">
        <v>74</v>
      </c>
      <c r="H47" s="3" t="s">
        <v>74</v>
      </c>
      <c r="I47" s="3" t="s">
        <v>74</v>
      </c>
      <c r="J47" s="3" t="s">
        <v>74</v>
      </c>
      <c r="K47" s="3" t="s">
        <v>74</v>
      </c>
      <c r="L47" s="3" t="s">
        <v>74</v>
      </c>
      <c r="M47" s="3" t="s">
        <v>74</v>
      </c>
      <c r="N47" s="3" t="n">
        <v>1</v>
      </c>
      <c r="O47" s="3" t="n">
        <v>3</v>
      </c>
      <c r="P47" s="3" t="n">
        <v>4</v>
      </c>
      <c r="Q47" s="3" t="n">
        <v>8</v>
      </c>
      <c r="R47" s="3" t="n">
        <v>6</v>
      </c>
      <c r="S47" s="3" t="n">
        <v>11</v>
      </c>
      <c r="T47" s="3" t="n">
        <v>23</v>
      </c>
      <c r="U47" s="3" t="n">
        <v>25</v>
      </c>
      <c r="V47" s="3" t="n">
        <v>27</v>
      </c>
      <c r="W47" s="3" t="n">
        <v>16</v>
      </c>
      <c r="X47" s="3" t="n">
        <v>10</v>
      </c>
      <c r="Y47" s="3" t="n">
        <v>5</v>
      </c>
      <c r="Z47" s="3" t="n">
        <v>139</v>
      </c>
      <c r="AA47" s="0" t="str">
        <f aca="false">IF(ISNUMBER(C47),IF(C47=SUM(D47:H47),"p","f"),"-")</f>
        <v>-</v>
      </c>
      <c r="AB47" s="0" t="str">
        <f aca="false">IF(ISNUMBER(Z47),IF(Z47=SUM(D47:Y47),"p","f"),"-")</f>
        <v>p</v>
      </c>
    </row>
    <row r="48" customFormat="false" ht="13.8" hidden="false" customHeight="false" outlineLevel="0" collapsed="false">
      <c r="A48" s="3" t="s">
        <v>237</v>
      </c>
      <c r="B48" s="3" t="s">
        <v>238</v>
      </c>
      <c r="C48" s="3" t="s">
        <v>74</v>
      </c>
      <c r="D48" s="3" t="s">
        <v>74</v>
      </c>
      <c r="E48" s="3" t="s">
        <v>74</v>
      </c>
      <c r="F48" s="3" t="s">
        <v>74</v>
      </c>
      <c r="G48" s="3" t="s">
        <v>74</v>
      </c>
      <c r="H48" s="3" t="s">
        <v>74</v>
      </c>
      <c r="I48" s="3" t="s">
        <v>74</v>
      </c>
      <c r="J48" s="3" t="s">
        <v>74</v>
      </c>
      <c r="K48" s="3" t="n">
        <v>2</v>
      </c>
      <c r="L48" s="3" t="s">
        <v>74</v>
      </c>
      <c r="M48" s="3" t="s">
        <v>74</v>
      </c>
      <c r="N48" s="3" t="s">
        <v>74</v>
      </c>
      <c r="O48" s="3" t="s">
        <v>74</v>
      </c>
      <c r="P48" s="3" t="n">
        <v>2</v>
      </c>
      <c r="Q48" s="3" t="s">
        <v>74</v>
      </c>
      <c r="R48" s="3" t="n">
        <v>1</v>
      </c>
      <c r="S48" s="3" t="n">
        <v>2</v>
      </c>
      <c r="T48" s="3" t="n">
        <v>4</v>
      </c>
      <c r="U48" s="3" t="n">
        <v>3</v>
      </c>
      <c r="V48" s="3" t="n">
        <v>2</v>
      </c>
      <c r="W48" s="3" t="n">
        <v>2</v>
      </c>
      <c r="X48" s="3" t="n">
        <v>1</v>
      </c>
      <c r="Y48" s="3" t="s">
        <v>74</v>
      </c>
      <c r="Z48" s="3" t="n">
        <v>19</v>
      </c>
      <c r="AA48" s="0" t="str">
        <f aca="false">IF(ISNUMBER(C48),IF(C48=SUM(D48:H48),"p","f"),"-")</f>
        <v>-</v>
      </c>
      <c r="AB48" s="0" t="str">
        <f aca="false">IF(ISNUMBER(Z48),IF(Z48=SUM(D48:Y48),"p","f"),"-")</f>
        <v>p</v>
      </c>
    </row>
    <row r="49" customFormat="false" ht="13.8" hidden="false" customHeight="false" outlineLevel="0" collapsed="false">
      <c r="A49" s="3" t="s">
        <v>239</v>
      </c>
      <c r="B49" s="3" t="s">
        <v>240</v>
      </c>
      <c r="C49" s="3" t="n">
        <v>206</v>
      </c>
      <c r="D49" s="3" t="n">
        <v>167</v>
      </c>
      <c r="E49" s="3" t="n">
        <v>17</v>
      </c>
      <c r="F49" s="3" t="n">
        <v>12</v>
      </c>
      <c r="G49" s="3" t="n">
        <v>5</v>
      </c>
      <c r="H49" s="3" t="n">
        <v>5</v>
      </c>
      <c r="I49" s="3" t="n">
        <v>10</v>
      </c>
      <c r="J49" s="3" t="n">
        <v>7</v>
      </c>
      <c r="K49" s="3" t="n">
        <v>7</v>
      </c>
      <c r="L49" s="3" t="n">
        <v>21</v>
      </c>
      <c r="M49" s="3" t="n">
        <v>34</v>
      </c>
      <c r="N49" s="3" t="n">
        <v>41</v>
      </c>
      <c r="O49" s="3" t="n">
        <v>81</v>
      </c>
      <c r="P49" s="3" t="n">
        <v>114</v>
      </c>
      <c r="Q49" s="3" t="n">
        <v>152</v>
      </c>
      <c r="R49" s="3" t="n">
        <v>89</v>
      </c>
      <c r="S49" s="3" t="n">
        <v>151</v>
      </c>
      <c r="T49" s="3" t="n">
        <v>170</v>
      </c>
      <c r="U49" s="3" t="n">
        <v>225</v>
      </c>
      <c r="V49" s="3" t="n">
        <v>225</v>
      </c>
      <c r="W49" s="3" t="n">
        <v>162</v>
      </c>
      <c r="X49" s="3" t="n">
        <v>108</v>
      </c>
      <c r="Y49" s="3" t="n">
        <v>77</v>
      </c>
      <c r="Z49" s="3" t="n">
        <v>1880</v>
      </c>
      <c r="AA49" s="0" t="str">
        <f aca="false">IF(ISNUMBER(C49),IF(C49=SUM(D49:H49),"p","f"),"-")</f>
        <v>p</v>
      </c>
      <c r="AB49" s="0" t="str">
        <f aca="false">IF(ISNUMBER(Z49),IF(Z49=SUM(D49:Y49),"p","f"),"-")</f>
        <v>p</v>
      </c>
    </row>
    <row r="50" customFormat="false" ht="13.8" hidden="false" customHeight="false" outlineLevel="0" collapsed="false">
      <c r="A50" s="3" t="s">
        <v>241</v>
      </c>
      <c r="B50" s="3" t="s">
        <v>242</v>
      </c>
      <c r="C50" s="3" t="n">
        <v>14</v>
      </c>
      <c r="D50" s="3" t="n">
        <v>9</v>
      </c>
      <c r="E50" s="3" t="s">
        <v>74</v>
      </c>
      <c r="F50" s="3" t="n">
        <v>1</v>
      </c>
      <c r="G50" s="3" t="n">
        <v>2</v>
      </c>
      <c r="H50" s="3" t="n">
        <v>2</v>
      </c>
      <c r="I50" s="3" t="n">
        <v>1</v>
      </c>
      <c r="J50" s="3" t="s">
        <v>74</v>
      </c>
      <c r="K50" s="3" t="n">
        <v>4</v>
      </c>
      <c r="L50" s="3" t="n">
        <v>2</v>
      </c>
      <c r="M50" s="3" t="n">
        <v>1</v>
      </c>
      <c r="N50" s="3" t="n">
        <v>1</v>
      </c>
      <c r="O50" s="3" t="n">
        <v>4</v>
      </c>
      <c r="P50" s="3" t="n">
        <v>10</v>
      </c>
      <c r="Q50" s="3" t="n">
        <v>9</v>
      </c>
      <c r="R50" s="3" t="n">
        <v>11</v>
      </c>
      <c r="S50" s="3" t="n">
        <v>9</v>
      </c>
      <c r="T50" s="3" t="n">
        <v>9</v>
      </c>
      <c r="U50" s="3" t="n">
        <v>10</v>
      </c>
      <c r="V50" s="3" t="n">
        <v>7</v>
      </c>
      <c r="W50" s="3" t="n">
        <v>9</v>
      </c>
      <c r="X50" s="3" t="n">
        <v>7</v>
      </c>
      <c r="Y50" s="3" t="n">
        <v>2</v>
      </c>
      <c r="Z50" s="3" t="n">
        <v>110</v>
      </c>
      <c r="AA50" s="0" t="str">
        <f aca="false">IF(ISNUMBER(C50),IF(C50=SUM(D50:H50),"p","f"),"-")</f>
        <v>p</v>
      </c>
      <c r="AB50" s="0" t="str">
        <f aca="false">IF(ISNUMBER(Z50),IF(Z50=SUM(D50:Y50),"p","f"),"-")</f>
        <v>p</v>
      </c>
    </row>
    <row r="51" customFormat="false" ht="13.8" hidden="false" customHeight="false" outlineLevel="0" collapsed="false">
      <c r="A51" s="3" t="s">
        <v>243</v>
      </c>
      <c r="B51" s="3" t="s">
        <v>244</v>
      </c>
      <c r="C51" s="3" t="n">
        <v>4</v>
      </c>
      <c r="D51" s="3" t="n">
        <v>3</v>
      </c>
      <c r="E51" s="3" t="s">
        <v>74</v>
      </c>
      <c r="F51" s="3" t="n">
        <v>1</v>
      </c>
      <c r="G51" s="3" t="s">
        <v>74</v>
      </c>
      <c r="H51" s="3" t="s">
        <v>74</v>
      </c>
      <c r="I51" s="3" t="n">
        <v>2</v>
      </c>
      <c r="J51" s="3" t="n">
        <v>1</v>
      </c>
      <c r="K51" s="3" t="n">
        <v>1</v>
      </c>
      <c r="L51" s="3" t="n">
        <v>1</v>
      </c>
      <c r="M51" s="3" t="s">
        <v>74</v>
      </c>
      <c r="N51" s="3" t="n">
        <v>1</v>
      </c>
      <c r="O51" s="3" t="s">
        <v>74</v>
      </c>
      <c r="P51" s="3" t="n">
        <v>3</v>
      </c>
      <c r="Q51" s="3" t="n">
        <v>1</v>
      </c>
      <c r="R51" s="3" t="n">
        <v>1</v>
      </c>
      <c r="S51" s="3" t="n">
        <v>5</v>
      </c>
      <c r="T51" s="3" t="n">
        <v>2</v>
      </c>
      <c r="U51" s="3" t="n">
        <v>6</v>
      </c>
      <c r="V51" s="3" t="n">
        <v>2</v>
      </c>
      <c r="W51" s="3" t="n">
        <v>2</v>
      </c>
      <c r="X51" s="3" t="n">
        <v>2</v>
      </c>
      <c r="Y51" s="3" t="s">
        <v>74</v>
      </c>
      <c r="Z51" s="3" t="n">
        <v>34</v>
      </c>
      <c r="AA51" s="0" t="str">
        <f aca="false">IF(ISNUMBER(C51),IF(C51=SUM(D51:H51),"p","f"),"-")</f>
        <v>p</v>
      </c>
      <c r="AB51" s="0" t="str">
        <f aca="false">IF(ISNUMBER(Z51),IF(Z51=SUM(D51:Y51),"p","f"),"-")</f>
        <v>p</v>
      </c>
    </row>
    <row r="52" customFormat="false" ht="13.8" hidden="false" customHeight="false" outlineLevel="0" collapsed="false">
      <c r="A52" s="3" t="s">
        <v>245</v>
      </c>
      <c r="B52" s="3" t="s">
        <v>246</v>
      </c>
      <c r="C52" s="3" t="n">
        <v>6</v>
      </c>
      <c r="D52" s="3" t="n">
        <v>4</v>
      </c>
      <c r="E52" s="3" t="n">
        <v>1</v>
      </c>
      <c r="F52" s="3" t="n">
        <v>1</v>
      </c>
      <c r="G52" s="3" t="s">
        <v>74</v>
      </c>
      <c r="H52" s="3" t="s">
        <v>74</v>
      </c>
      <c r="I52" s="3" t="n">
        <v>3</v>
      </c>
      <c r="J52" s="3" t="n">
        <v>1</v>
      </c>
      <c r="K52" s="3" t="n">
        <v>3</v>
      </c>
      <c r="L52" s="3" t="n">
        <v>3</v>
      </c>
      <c r="M52" s="3" t="n">
        <v>2</v>
      </c>
      <c r="N52" s="3" t="n">
        <v>3</v>
      </c>
      <c r="O52" s="3" t="n">
        <v>2</v>
      </c>
      <c r="P52" s="3" t="n">
        <v>8</v>
      </c>
      <c r="Q52" s="3" t="n">
        <v>10</v>
      </c>
      <c r="R52" s="3" t="n">
        <v>6</v>
      </c>
      <c r="S52" s="3" t="n">
        <v>8</v>
      </c>
      <c r="T52" s="3" t="n">
        <v>3</v>
      </c>
      <c r="U52" s="3" t="n">
        <v>10</v>
      </c>
      <c r="V52" s="3" t="n">
        <v>3</v>
      </c>
      <c r="W52" s="3" t="n">
        <v>4</v>
      </c>
      <c r="X52" s="3" t="s">
        <v>74</v>
      </c>
      <c r="Y52" s="3" t="s">
        <v>74</v>
      </c>
      <c r="Z52" s="3" t="n">
        <v>75</v>
      </c>
      <c r="AA52" s="0" t="str">
        <f aca="false">IF(ISNUMBER(C52),IF(C52=SUM(D52:H52),"p","f"),"-")</f>
        <v>p</v>
      </c>
      <c r="AB52" s="0" t="str">
        <f aca="false">IF(ISNUMBER(Z52),IF(Z52=SUM(D52:Y52),"p","f"),"-")</f>
        <v>p</v>
      </c>
    </row>
    <row r="53" customFormat="false" ht="13.8" hidden="false" customHeight="false" outlineLevel="0" collapsed="false">
      <c r="A53" s="3" t="s">
        <v>247</v>
      </c>
      <c r="B53" s="3" t="s">
        <v>248</v>
      </c>
      <c r="C53" s="3" t="s">
        <v>74</v>
      </c>
      <c r="D53" s="3" t="s">
        <v>74</v>
      </c>
      <c r="E53" s="3" t="s">
        <v>74</v>
      </c>
      <c r="F53" s="3" t="s">
        <v>74</v>
      </c>
      <c r="G53" s="3" t="s">
        <v>74</v>
      </c>
      <c r="H53" s="3" t="s">
        <v>74</v>
      </c>
      <c r="I53" s="3" t="s">
        <v>74</v>
      </c>
      <c r="J53" s="3" t="s">
        <v>74</v>
      </c>
      <c r="K53" s="3" t="s">
        <v>74</v>
      </c>
      <c r="L53" s="3" t="s">
        <v>74</v>
      </c>
      <c r="M53" s="3" t="s">
        <v>74</v>
      </c>
      <c r="N53" s="3" t="s">
        <v>74</v>
      </c>
      <c r="O53" s="3" t="s">
        <v>74</v>
      </c>
      <c r="P53" s="3" t="s">
        <v>74</v>
      </c>
      <c r="Q53" s="3" t="n">
        <v>1</v>
      </c>
      <c r="R53" s="3" t="s">
        <v>74</v>
      </c>
      <c r="S53" s="3" t="s">
        <v>74</v>
      </c>
      <c r="T53" s="3" t="s">
        <v>74</v>
      </c>
      <c r="U53" s="3" t="s">
        <v>74</v>
      </c>
      <c r="V53" s="3" t="s">
        <v>74</v>
      </c>
      <c r="W53" s="3" t="s">
        <v>74</v>
      </c>
      <c r="X53" s="3" t="s">
        <v>74</v>
      </c>
      <c r="Y53" s="3" t="s">
        <v>74</v>
      </c>
      <c r="Z53" s="3" t="n">
        <v>1</v>
      </c>
      <c r="AA53" s="0" t="str">
        <f aca="false">IF(ISNUMBER(C53),IF(C53=SUM(D53:H53),"p","f"),"-")</f>
        <v>-</v>
      </c>
      <c r="AB53" s="0" t="str">
        <f aca="false">IF(ISNUMBER(Z53),IF(Z53=SUM(D53:Y53),"p","f"),"-")</f>
        <v>p</v>
      </c>
    </row>
    <row r="54" customFormat="false" ht="13.8" hidden="false" customHeight="false" outlineLevel="0" collapsed="false">
      <c r="A54" s="3" t="s">
        <v>249</v>
      </c>
      <c r="B54" s="3" t="s">
        <v>250</v>
      </c>
      <c r="C54" s="3" t="n">
        <v>1</v>
      </c>
      <c r="D54" s="3" t="s">
        <v>74</v>
      </c>
      <c r="E54" s="3" t="n">
        <v>1</v>
      </c>
      <c r="F54" s="3" t="s">
        <v>74</v>
      </c>
      <c r="G54" s="3" t="s">
        <v>74</v>
      </c>
      <c r="H54" s="3" t="s">
        <v>74</v>
      </c>
      <c r="I54" s="3" t="n">
        <v>2</v>
      </c>
      <c r="J54" s="3" t="s">
        <v>74</v>
      </c>
      <c r="K54" s="3" t="n">
        <v>1</v>
      </c>
      <c r="L54" s="3" t="s">
        <v>74</v>
      </c>
      <c r="M54" s="3" t="s">
        <v>74</v>
      </c>
      <c r="N54" s="3" t="n">
        <v>3</v>
      </c>
      <c r="O54" s="3" t="n">
        <v>1</v>
      </c>
      <c r="P54" s="3" t="n">
        <v>3</v>
      </c>
      <c r="Q54" s="3" t="n">
        <v>6</v>
      </c>
      <c r="R54" s="3" t="n">
        <v>1</v>
      </c>
      <c r="S54" s="3" t="n">
        <v>9</v>
      </c>
      <c r="T54" s="3" t="n">
        <v>6</v>
      </c>
      <c r="U54" s="3" t="n">
        <v>5</v>
      </c>
      <c r="V54" s="3" t="n">
        <v>18</v>
      </c>
      <c r="W54" s="3" t="n">
        <v>20</v>
      </c>
      <c r="X54" s="3" t="n">
        <v>51</v>
      </c>
      <c r="Y54" s="3" t="n">
        <v>80</v>
      </c>
      <c r="Z54" s="3" t="n">
        <v>207</v>
      </c>
      <c r="AA54" s="0" t="str">
        <f aca="false">IF(ISNUMBER(C54),IF(C54=SUM(D54:H54),"p","f"),"-")</f>
        <v>p</v>
      </c>
      <c r="AB54" s="0" t="str">
        <f aca="false">IF(ISNUMBER(Z54),IF(Z54=SUM(D54:Y54),"p","f"),"-")</f>
        <v>p</v>
      </c>
    </row>
    <row r="55" customFormat="false" ht="13.8" hidden="false" customHeight="false" outlineLevel="0" collapsed="false">
      <c r="A55" s="3" t="s">
        <v>251</v>
      </c>
      <c r="B55" s="3" t="s">
        <v>252</v>
      </c>
      <c r="C55" s="3" t="n">
        <v>12</v>
      </c>
      <c r="D55" s="3" t="n">
        <v>12</v>
      </c>
      <c r="E55" s="3" t="s">
        <v>74</v>
      </c>
      <c r="F55" s="3" t="s">
        <v>74</v>
      </c>
      <c r="G55" s="3" t="s">
        <v>74</v>
      </c>
      <c r="H55" s="3" t="s">
        <v>74</v>
      </c>
      <c r="I55" s="3" t="s">
        <v>74</v>
      </c>
      <c r="J55" s="3" t="s">
        <v>74</v>
      </c>
      <c r="K55" s="3" t="s">
        <v>74</v>
      </c>
      <c r="L55" s="3" t="s">
        <v>74</v>
      </c>
      <c r="M55" s="3" t="s">
        <v>74</v>
      </c>
      <c r="N55" s="3" t="s">
        <v>74</v>
      </c>
      <c r="O55" s="3" t="s">
        <v>74</v>
      </c>
      <c r="P55" s="3" t="s">
        <v>74</v>
      </c>
      <c r="Q55" s="3" t="s">
        <v>74</v>
      </c>
      <c r="R55" s="3" t="s">
        <v>74</v>
      </c>
      <c r="S55" s="3" t="s">
        <v>74</v>
      </c>
      <c r="T55" s="3" t="s">
        <v>74</v>
      </c>
      <c r="U55" s="3" t="s">
        <v>74</v>
      </c>
      <c r="V55" s="3" t="s">
        <v>74</v>
      </c>
      <c r="W55" s="3" t="s">
        <v>74</v>
      </c>
      <c r="X55" s="3" t="s">
        <v>74</v>
      </c>
      <c r="Y55" s="3" t="s">
        <v>74</v>
      </c>
      <c r="Z55" s="3" t="n">
        <v>12</v>
      </c>
      <c r="AA55" s="0" t="str">
        <f aca="false">IF(ISNUMBER(C55),IF(C55=SUM(D55:H55),"p","f"),"-")</f>
        <v>p</v>
      </c>
      <c r="AB55" s="0" t="str">
        <f aca="false">IF(ISNUMBER(Z55),IF(Z55=SUM(D55:Y55),"p","f"),"-")</f>
        <v>p</v>
      </c>
    </row>
    <row r="56" customFormat="false" ht="13.8" hidden="false" customHeight="false" outlineLevel="0" collapsed="false">
      <c r="A56" s="3" t="s">
        <v>253</v>
      </c>
      <c r="B56" s="3" t="s">
        <v>254</v>
      </c>
      <c r="C56" s="3" t="n">
        <v>9</v>
      </c>
      <c r="D56" s="3" t="n">
        <v>8</v>
      </c>
      <c r="E56" s="3" t="n">
        <v>1</v>
      </c>
      <c r="F56" s="3" t="s">
        <v>74</v>
      </c>
      <c r="G56" s="3" t="s">
        <v>74</v>
      </c>
      <c r="H56" s="3" t="s">
        <v>74</v>
      </c>
      <c r="I56" s="3" t="s">
        <v>74</v>
      </c>
      <c r="J56" s="3" t="s">
        <v>74</v>
      </c>
      <c r="K56" s="3" t="s">
        <v>74</v>
      </c>
      <c r="L56" s="3" t="s">
        <v>74</v>
      </c>
      <c r="M56" s="3" t="s">
        <v>74</v>
      </c>
      <c r="N56" s="3" t="s">
        <v>74</v>
      </c>
      <c r="O56" s="3" t="s">
        <v>74</v>
      </c>
      <c r="P56" s="3" t="s">
        <v>74</v>
      </c>
      <c r="Q56" s="3" t="s">
        <v>74</v>
      </c>
      <c r="R56" s="3" t="s">
        <v>74</v>
      </c>
      <c r="S56" s="3" t="s">
        <v>74</v>
      </c>
      <c r="T56" s="3" t="s">
        <v>74</v>
      </c>
      <c r="U56" s="3" t="s">
        <v>74</v>
      </c>
      <c r="V56" s="3" t="s">
        <v>74</v>
      </c>
      <c r="W56" s="3" t="s">
        <v>74</v>
      </c>
      <c r="X56" s="3" t="s">
        <v>74</v>
      </c>
      <c r="Y56" s="3" t="s">
        <v>74</v>
      </c>
      <c r="Z56" s="3" t="n">
        <v>9</v>
      </c>
      <c r="AA56" s="0" t="str">
        <f aca="false">IF(ISNUMBER(C56),IF(C56=SUM(D56:H56),"p","f"),"-")</f>
        <v>p</v>
      </c>
      <c r="AB56" s="0" t="str">
        <f aca="false">IF(ISNUMBER(Z56),IF(Z56=SUM(D56:Y56),"p","f"),"-")</f>
        <v>p</v>
      </c>
    </row>
    <row r="57" customFormat="false" ht="15" hidden="false" customHeight="false" outlineLevel="0" collapsed="false">
      <c r="C57" s="0" t="s">
        <v>255</v>
      </c>
      <c r="D57" s="0" t="str">
        <f aca="false">IF(SUM(D8:Y56)=SUM(Z8:Z56), "p", "f")</f>
        <v>p</v>
      </c>
    </row>
  </sheetData>
  <mergeCells count="6">
    <mergeCell ref="A1:Z1"/>
    <mergeCell ref="A3:Z3"/>
    <mergeCell ref="A5:A6"/>
    <mergeCell ref="B5:B6"/>
    <mergeCell ref="C5:Y5"/>
    <mergeCell ref="Z5:Z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A56"/>
  <sheetViews>
    <sheetView showFormulas="false" showGridLines="true" showRowColHeaders="true" showZeros="true" rightToLeft="false" tabSelected="false" showOutlineSymbols="true" defaultGridColor="true" view="normal" topLeftCell="Z1" colorId="64" zoomScale="65" zoomScaleNormal="65" zoomScalePageLayoutView="100" workbookViewId="0">
      <selection pane="topLeft" activeCell="C7" activeCellId="0" sqref="B6:D12"/>
    </sheetView>
  </sheetViews>
  <sheetFormatPr defaultRowHeight="13.8" zeroHeight="false" outlineLevelRow="0" outlineLevelCol="0"/>
  <cols>
    <col collapsed="false" customWidth="true" hidden="false" outlineLevel="0" max="1" min="1" style="0" width="11.3"/>
    <col collapsed="false" customWidth="true" hidden="false" outlineLevel="0" max="2" min="2" style="0" width="26.29"/>
    <col collapsed="false" customWidth="true" hidden="false" outlineLevel="0" max="3" min="3" style="0" width="9.13"/>
    <col collapsed="false" customWidth="true" hidden="false" outlineLevel="0" max="4" min="4" style="0" width="9.71"/>
    <col collapsed="false" customWidth="true" hidden="false" outlineLevel="0" max="25" min="5" style="0" width="9.13"/>
    <col collapsed="false" customWidth="true" hidden="false" outlineLevel="0" max="27" min="26" style="0" width="9.71"/>
    <col collapsed="false" customWidth="true" hidden="false" outlineLevel="0" max="29" min="28" style="0" width="9.13"/>
    <col collapsed="false" customWidth="true" hidden="false" outlineLevel="0" max="52" min="30" style="0" width="11.57"/>
    <col collapsed="false" customWidth="true" hidden="false" outlineLevel="0" max="53" min="53" style="0" width="9.13"/>
    <col collapsed="false" customWidth="true" hidden="false" outlineLevel="0" max="1025" min="54" style="0" width="11.57"/>
  </cols>
  <sheetData>
    <row r="1" customFormat="false" ht="13.8" hidden="false" customHeight="false" outlineLevel="0" collapsed="false">
      <c r="A1" s="1" t="s">
        <v>261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3" customFormat="false" ht="13.8" hidden="false" customHeight="false" outlineLevel="0" collapsed="false">
      <c r="A3" s="1" t="s">
        <v>262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5" customFormat="false" ht="12.75" hidden="false" customHeight="true" outlineLevel="0" collapsed="false">
      <c r="A5" s="2" t="s">
        <v>131</v>
      </c>
      <c r="B5" s="2" t="s">
        <v>132</v>
      </c>
      <c r="C5" s="2" t="s">
        <v>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 t="s">
        <v>134</v>
      </c>
    </row>
    <row r="6" customFormat="false" ht="13.8" hidden="false" customHeight="false" outlineLevel="0" collapsed="false">
      <c r="A6" s="2"/>
      <c r="B6" s="2"/>
      <c r="C6" s="3" t="n">
        <v>1</v>
      </c>
      <c r="D6" s="3" t="n">
        <v>2</v>
      </c>
      <c r="E6" s="3" t="n">
        <v>3</v>
      </c>
      <c r="F6" s="3" t="n">
        <v>4</v>
      </c>
      <c r="G6" s="3" t="n">
        <v>5</v>
      </c>
      <c r="H6" s="3" t="n">
        <v>6</v>
      </c>
      <c r="I6" s="3" t="n">
        <v>7</v>
      </c>
      <c r="J6" s="3" t="s">
        <v>263</v>
      </c>
      <c r="K6" s="3" t="n">
        <v>9</v>
      </c>
      <c r="L6" s="3" t="n">
        <v>10</v>
      </c>
      <c r="M6" s="3" t="n">
        <v>11</v>
      </c>
      <c r="N6" s="3" t="n">
        <v>12</v>
      </c>
      <c r="O6" s="3" t="n">
        <v>13</v>
      </c>
      <c r="P6" s="3" t="n">
        <v>14</v>
      </c>
      <c r="Q6" s="3" t="n">
        <v>15</v>
      </c>
      <c r="R6" s="3" t="n">
        <v>16</v>
      </c>
      <c r="S6" s="3" t="n">
        <v>17</v>
      </c>
      <c r="T6" s="3" t="n">
        <v>18</v>
      </c>
      <c r="U6" s="3" t="n">
        <v>19</v>
      </c>
      <c r="V6" s="3" t="n">
        <v>20</v>
      </c>
      <c r="W6" s="3" t="n">
        <v>21</v>
      </c>
      <c r="X6" s="3" t="n">
        <v>22</v>
      </c>
      <c r="Y6" s="3" t="n">
        <v>23</v>
      </c>
      <c r="Z6" s="3" t="n">
        <v>24</v>
      </c>
      <c r="AA6" s="3" t="n">
        <v>25</v>
      </c>
      <c r="AB6" s="3" t="n">
        <v>26</v>
      </c>
      <c r="AC6" s="3" t="n">
        <v>27</v>
      </c>
      <c r="AD6" s="3" t="n">
        <v>28</v>
      </c>
      <c r="AE6" s="3" t="n">
        <v>29</v>
      </c>
      <c r="AF6" s="3" t="n">
        <v>30</v>
      </c>
      <c r="AG6" s="3" t="n">
        <v>31</v>
      </c>
      <c r="AH6" s="3" t="n">
        <v>32</v>
      </c>
      <c r="AI6" s="3" t="n">
        <v>33</v>
      </c>
      <c r="AJ6" s="3" t="n">
        <v>34</v>
      </c>
      <c r="AK6" s="3" t="n">
        <v>35</v>
      </c>
      <c r="AL6" s="3" t="n">
        <v>36</v>
      </c>
      <c r="AM6" s="3" t="n">
        <v>37</v>
      </c>
      <c r="AN6" s="3" t="n">
        <v>38</v>
      </c>
      <c r="AO6" s="3" t="n">
        <v>39</v>
      </c>
      <c r="AP6" s="3" t="n">
        <v>40</v>
      </c>
      <c r="AQ6" s="3" t="n">
        <v>41</v>
      </c>
      <c r="AR6" s="3" t="n">
        <v>42</v>
      </c>
      <c r="AS6" s="3" t="n">
        <v>43</v>
      </c>
      <c r="AT6" s="3" t="n">
        <v>44</v>
      </c>
      <c r="AU6" s="3" t="n">
        <v>45</v>
      </c>
      <c r="AV6" s="3" t="n">
        <v>46</v>
      </c>
      <c r="AW6" s="3" t="n">
        <v>47</v>
      </c>
      <c r="AX6" s="3" t="n">
        <v>48</v>
      </c>
      <c r="AY6" s="3" t="n">
        <v>49</v>
      </c>
      <c r="AZ6" s="2"/>
      <c r="BA6" s="0" t="s">
        <v>154</v>
      </c>
    </row>
    <row r="7" customFormat="false" ht="13.8" hidden="false" customHeight="false" outlineLevel="0" collapsed="false">
      <c r="A7" s="3" t="s">
        <v>155</v>
      </c>
      <c r="B7" s="3" t="s">
        <v>156</v>
      </c>
      <c r="C7" s="7" t="n">
        <v>0.339</v>
      </c>
      <c r="D7" s="7" t="n">
        <v>0.363</v>
      </c>
      <c r="E7" s="7" t="n">
        <v>0.03</v>
      </c>
      <c r="F7" s="7" t="n">
        <v>0.353</v>
      </c>
      <c r="G7" s="7" t="n">
        <v>0.116</v>
      </c>
      <c r="H7" s="7" t="n">
        <v>0.221</v>
      </c>
      <c r="I7" s="7" t="n">
        <v>0.399</v>
      </c>
      <c r="J7" s="7" t="n">
        <v>0.442</v>
      </c>
      <c r="K7" s="7" t="n">
        <v>0.237</v>
      </c>
      <c r="L7" s="7" t="n">
        <v>0.168</v>
      </c>
      <c r="M7" s="7" t="n">
        <v>0.179</v>
      </c>
      <c r="N7" s="7" t="n">
        <v>0.119</v>
      </c>
      <c r="O7" s="7" t="n">
        <v>0.004</v>
      </c>
      <c r="P7" s="7" t="n">
        <v>0.354</v>
      </c>
      <c r="Q7" s="7" t="n">
        <v>0.24</v>
      </c>
      <c r="R7" s="7" t="n">
        <v>0.174</v>
      </c>
      <c r="S7" s="7" t="n">
        <v>0.021</v>
      </c>
      <c r="T7" s="7" t="n">
        <v>0.005</v>
      </c>
      <c r="U7" s="7" t="n">
        <v>0.005</v>
      </c>
      <c r="V7" s="7" t="n">
        <v>0.092</v>
      </c>
      <c r="W7" s="7" t="n">
        <v>0.146</v>
      </c>
      <c r="X7" s="7" t="n">
        <v>0.28</v>
      </c>
      <c r="Y7" s="7" t="n">
        <v>0.222</v>
      </c>
      <c r="Z7" s="7" t="n">
        <v>0.585</v>
      </c>
      <c r="AA7" s="7" t="n">
        <v>0.006</v>
      </c>
      <c r="AB7" s="7" t="n">
        <v>0.036</v>
      </c>
      <c r="AC7" s="7" t="n">
        <v>0.276</v>
      </c>
      <c r="AD7" s="7" t="n">
        <v>0.455</v>
      </c>
      <c r="AE7" s="7" t="n">
        <v>0.084</v>
      </c>
      <c r="AF7" s="7" t="n">
        <v>0.292</v>
      </c>
      <c r="AG7" s="7" t="n">
        <v>0.164</v>
      </c>
      <c r="AH7" s="7" t="n">
        <v>0.011</v>
      </c>
      <c r="AI7" s="7" t="n">
        <v>0.007</v>
      </c>
      <c r="AJ7" s="7" t="n">
        <v>0.134</v>
      </c>
      <c r="AK7" s="7" t="n">
        <v>0.114</v>
      </c>
      <c r="AL7" s="7" t="n">
        <v>0.18</v>
      </c>
      <c r="AM7" s="7" t="n">
        <v>0.247</v>
      </c>
      <c r="AN7" s="7" t="n">
        <v>0.573</v>
      </c>
      <c r="AO7" s="7" t="n">
        <v>0.024</v>
      </c>
      <c r="AP7" s="7" t="n">
        <v>0.237</v>
      </c>
      <c r="AQ7" s="7" t="n">
        <v>0.281</v>
      </c>
      <c r="AR7" s="7" t="n">
        <v>0.239</v>
      </c>
      <c r="AS7" s="7" t="n">
        <v>0.072</v>
      </c>
      <c r="AT7" s="7" t="n">
        <v>0.192</v>
      </c>
      <c r="AU7" s="7" t="n">
        <v>0.021</v>
      </c>
      <c r="AV7" s="7" t="n">
        <v>0.019</v>
      </c>
      <c r="AW7" s="7" t="n">
        <v>0.008</v>
      </c>
      <c r="AX7" s="7" t="n">
        <v>0.296</v>
      </c>
      <c r="AY7" s="7" t="n">
        <v>0.114</v>
      </c>
      <c r="AZ7" s="7" t="n">
        <v>0.212</v>
      </c>
    </row>
    <row r="8" customFormat="false" ht="13.8" hidden="false" customHeight="false" outlineLevel="0" collapsed="false">
      <c r="A8" s="3" t="s">
        <v>157</v>
      </c>
      <c r="B8" s="3" t="s">
        <v>158</v>
      </c>
      <c r="C8" s="3" t="s">
        <v>74</v>
      </c>
      <c r="D8" s="3" t="s">
        <v>74</v>
      </c>
      <c r="E8" s="3" t="s">
        <v>74</v>
      </c>
      <c r="F8" s="3" t="s">
        <v>74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3" t="s">
        <v>74</v>
      </c>
      <c r="U8" s="3" t="s">
        <v>74</v>
      </c>
      <c r="V8" s="3" t="s">
        <v>74</v>
      </c>
      <c r="W8" s="3" t="s">
        <v>74</v>
      </c>
      <c r="X8" s="3" t="s">
        <v>74</v>
      </c>
      <c r="Y8" s="3" t="s">
        <v>74</v>
      </c>
      <c r="Z8" s="3" t="s">
        <v>74</v>
      </c>
      <c r="AA8" s="3" t="s">
        <v>74</v>
      </c>
      <c r="AB8" s="3" t="n">
        <v>1</v>
      </c>
      <c r="AC8" s="3" t="s">
        <v>74</v>
      </c>
      <c r="AD8" s="3" t="s">
        <v>74</v>
      </c>
      <c r="AE8" s="3" t="s">
        <v>74</v>
      </c>
      <c r="AF8" s="3" t="n">
        <v>1</v>
      </c>
      <c r="AG8" s="3" t="s">
        <v>74</v>
      </c>
      <c r="AH8" s="3" t="s">
        <v>74</v>
      </c>
      <c r="AI8" s="3" t="s">
        <v>74</v>
      </c>
      <c r="AJ8" s="3" t="s">
        <v>74</v>
      </c>
      <c r="AK8" s="3" t="s">
        <v>74</v>
      </c>
      <c r="AL8" s="3" t="s">
        <v>74</v>
      </c>
      <c r="AM8" s="3" t="s">
        <v>74</v>
      </c>
      <c r="AN8" s="3" t="s">
        <v>74</v>
      </c>
      <c r="AO8" s="3" t="s">
        <v>74</v>
      </c>
      <c r="AP8" s="3" t="s">
        <v>74</v>
      </c>
      <c r="AQ8" s="3" t="s">
        <v>74</v>
      </c>
      <c r="AR8" s="3" t="s">
        <v>74</v>
      </c>
      <c r="AS8" s="3" t="s">
        <v>74</v>
      </c>
      <c r="AT8" s="3" t="n">
        <v>1</v>
      </c>
      <c r="AU8" s="3" t="s">
        <v>74</v>
      </c>
      <c r="AV8" s="3" t="s">
        <v>74</v>
      </c>
      <c r="AW8" s="3" t="s">
        <v>74</v>
      </c>
      <c r="AX8" s="3" t="s">
        <v>74</v>
      </c>
      <c r="AY8" s="3" t="s">
        <v>74</v>
      </c>
      <c r="AZ8" s="3" t="n">
        <v>3</v>
      </c>
      <c r="BA8" s="0" t="str">
        <f aca="false">IF(ISNUMBER(AZ8),IF(AZ8=SUM(C8:AY8),"p","f"),"-")</f>
        <v>p</v>
      </c>
    </row>
    <row r="9" customFormat="false" ht="13.8" hidden="false" customHeight="false" outlineLevel="0" collapsed="false">
      <c r="A9" s="3" t="s">
        <v>159</v>
      </c>
      <c r="B9" s="3" t="s">
        <v>160</v>
      </c>
      <c r="C9" s="3" t="n">
        <v>1</v>
      </c>
      <c r="D9" s="3" t="s">
        <v>74</v>
      </c>
      <c r="E9" s="3" t="s">
        <v>74</v>
      </c>
      <c r="F9" s="3" t="s">
        <v>74</v>
      </c>
      <c r="G9" s="3" t="s">
        <v>74</v>
      </c>
      <c r="H9" s="3" t="s">
        <v>74</v>
      </c>
      <c r="I9" s="3" t="s">
        <v>74</v>
      </c>
      <c r="J9" s="3" t="s">
        <v>74</v>
      </c>
      <c r="K9" s="3" t="s">
        <v>74</v>
      </c>
      <c r="L9" s="3" t="s">
        <v>74</v>
      </c>
      <c r="M9" s="3" t="s">
        <v>74</v>
      </c>
      <c r="N9" s="3" t="s">
        <v>74</v>
      </c>
      <c r="O9" s="3" t="s">
        <v>74</v>
      </c>
      <c r="P9" s="3" t="n">
        <v>1</v>
      </c>
      <c r="Q9" s="3" t="s">
        <v>74</v>
      </c>
      <c r="R9" s="3" t="s">
        <v>74</v>
      </c>
      <c r="S9" s="3" t="s">
        <v>74</v>
      </c>
      <c r="T9" s="3" t="s">
        <v>74</v>
      </c>
      <c r="U9" s="3" t="s">
        <v>74</v>
      </c>
      <c r="V9" s="3" t="s">
        <v>74</v>
      </c>
      <c r="W9" s="3" t="s">
        <v>74</v>
      </c>
      <c r="X9" s="3" t="s">
        <v>74</v>
      </c>
      <c r="Y9" s="3" t="s">
        <v>74</v>
      </c>
      <c r="Z9" s="3" t="s">
        <v>74</v>
      </c>
      <c r="AA9" s="3" t="s">
        <v>74</v>
      </c>
      <c r="AB9" s="3" t="s">
        <v>74</v>
      </c>
      <c r="AC9" s="3" t="s">
        <v>74</v>
      </c>
      <c r="AD9" s="3" t="s">
        <v>74</v>
      </c>
      <c r="AE9" s="3" t="s">
        <v>74</v>
      </c>
      <c r="AF9" s="3" t="s">
        <v>74</v>
      </c>
      <c r="AG9" s="3" t="s">
        <v>74</v>
      </c>
      <c r="AH9" s="3" t="s">
        <v>74</v>
      </c>
      <c r="AI9" s="3" t="s">
        <v>74</v>
      </c>
      <c r="AJ9" s="3" t="s">
        <v>74</v>
      </c>
      <c r="AK9" s="3" t="s">
        <v>74</v>
      </c>
      <c r="AL9" s="3" t="s">
        <v>74</v>
      </c>
      <c r="AM9" s="3" t="s">
        <v>74</v>
      </c>
      <c r="AN9" s="3" t="s">
        <v>74</v>
      </c>
      <c r="AO9" s="3" t="s">
        <v>74</v>
      </c>
      <c r="AP9" s="3" t="s">
        <v>74</v>
      </c>
      <c r="AQ9" s="3" t="s">
        <v>74</v>
      </c>
      <c r="AR9" s="3" t="s">
        <v>74</v>
      </c>
      <c r="AS9" s="3" t="s">
        <v>74</v>
      </c>
      <c r="AT9" s="3" t="s">
        <v>74</v>
      </c>
      <c r="AU9" s="3" t="s">
        <v>74</v>
      </c>
      <c r="AV9" s="3" t="s">
        <v>74</v>
      </c>
      <c r="AW9" s="3" t="s">
        <v>74</v>
      </c>
      <c r="AX9" s="3" t="s">
        <v>74</v>
      </c>
      <c r="AY9" s="3" t="s">
        <v>74</v>
      </c>
      <c r="AZ9" s="3" t="n">
        <v>2</v>
      </c>
      <c r="BA9" s="0" t="str">
        <f aca="false">IF(ISNUMBER(AZ9),IF(AZ9=SUM(C9:AY9),"p","f"),"-")</f>
        <v>p</v>
      </c>
    </row>
    <row r="10" customFormat="false" ht="13.8" hidden="false" customHeight="false" outlineLevel="0" collapsed="false">
      <c r="A10" s="3" t="s">
        <v>161</v>
      </c>
      <c r="B10" s="3" t="s">
        <v>162</v>
      </c>
      <c r="C10" s="3" t="s">
        <v>74</v>
      </c>
      <c r="D10" s="3" t="s">
        <v>74</v>
      </c>
      <c r="E10" s="3" t="s">
        <v>74</v>
      </c>
      <c r="F10" s="3" t="s">
        <v>74</v>
      </c>
      <c r="G10" s="3" t="s">
        <v>74</v>
      </c>
      <c r="H10" s="3" t="s">
        <v>74</v>
      </c>
      <c r="I10" s="3" t="s">
        <v>74</v>
      </c>
      <c r="J10" s="3" t="s">
        <v>74</v>
      </c>
      <c r="K10" s="3" t="s">
        <v>74</v>
      </c>
      <c r="L10" s="3" t="n">
        <v>1</v>
      </c>
      <c r="M10" s="3" t="s">
        <v>74</v>
      </c>
      <c r="N10" s="3" t="s">
        <v>74</v>
      </c>
      <c r="O10" s="3" t="s">
        <v>74</v>
      </c>
      <c r="P10" s="3" t="s">
        <v>74</v>
      </c>
      <c r="Q10" s="3" t="s">
        <v>74</v>
      </c>
      <c r="R10" s="3" t="s">
        <v>74</v>
      </c>
      <c r="S10" s="3" t="s">
        <v>74</v>
      </c>
      <c r="T10" s="3" t="s">
        <v>74</v>
      </c>
      <c r="U10" s="3" t="s">
        <v>74</v>
      </c>
      <c r="V10" s="3" t="s">
        <v>74</v>
      </c>
      <c r="W10" s="3" t="s">
        <v>74</v>
      </c>
      <c r="X10" s="3" t="n">
        <v>1</v>
      </c>
      <c r="Y10" s="3" t="s">
        <v>74</v>
      </c>
      <c r="Z10" s="3" t="s">
        <v>74</v>
      </c>
      <c r="AA10" s="3" t="s">
        <v>74</v>
      </c>
      <c r="AB10" s="3" t="s">
        <v>74</v>
      </c>
      <c r="AC10" s="3" t="s">
        <v>74</v>
      </c>
      <c r="AD10" s="3" t="s">
        <v>74</v>
      </c>
      <c r="AE10" s="3" t="s">
        <v>74</v>
      </c>
      <c r="AF10" s="3" t="s">
        <v>74</v>
      </c>
      <c r="AG10" s="3" t="s">
        <v>74</v>
      </c>
      <c r="AH10" s="3" t="s">
        <v>74</v>
      </c>
      <c r="AI10" s="3" t="s">
        <v>74</v>
      </c>
      <c r="AJ10" s="3" t="s">
        <v>74</v>
      </c>
      <c r="AK10" s="3" t="n">
        <v>1</v>
      </c>
      <c r="AL10" s="3" t="s">
        <v>74</v>
      </c>
      <c r="AM10" s="3" t="s">
        <v>74</v>
      </c>
      <c r="AN10" s="3" t="s">
        <v>74</v>
      </c>
      <c r="AO10" s="3" t="n">
        <v>1</v>
      </c>
      <c r="AP10" s="3" t="s">
        <v>74</v>
      </c>
      <c r="AQ10" s="3" t="s">
        <v>74</v>
      </c>
      <c r="AR10" s="3" t="s">
        <v>74</v>
      </c>
      <c r="AS10" s="3" t="s">
        <v>74</v>
      </c>
      <c r="AT10" s="3" t="s">
        <v>74</v>
      </c>
      <c r="AU10" s="3" t="s">
        <v>74</v>
      </c>
      <c r="AV10" s="3" t="s">
        <v>74</v>
      </c>
      <c r="AW10" s="3" t="s">
        <v>74</v>
      </c>
      <c r="AX10" s="3" t="s">
        <v>74</v>
      </c>
      <c r="AY10" s="3" t="s">
        <v>74</v>
      </c>
      <c r="AZ10" s="3" t="n">
        <v>4</v>
      </c>
      <c r="BA10" s="0" t="str">
        <f aca="false">IF(ISNUMBER(AZ10),IF(AZ10=SUM(C10:AY10),"p","f"),"-")</f>
        <v>p</v>
      </c>
    </row>
    <row r="11" customFormat="false" ht="13.8" hidden="false" customHeight="false" outlineLevel="0" collapsed="false">
      <c r="A11" s="3" t="s">
        <v>163</v>
      </c>
      <c r="B11" s="3" t="s">
        <v>164</v>
      </c>
      <c r="C11" s="3" t="s">
        <v>74</v>
      </c>
      <c r="D11" s="3" t="s">
        <v>74</v>
      </c>
      <c r="E11" s="3" t="s">
        <v>74</v>
      </c>
      <c r="F11" s="3" t="s">
        <v>74</v>
      </c>
      <c r="G11" s="3" t="s">
        <v>74</v>
      </c>
      <c r="H11" s="3" t="s">
        <v>74</v>
      </c>
      <c r="I11" s="3" t="s">
        <v>74</v>
      </c>
      <c r="J11" s="3" t="s">
        <v>74</v>
      </c>
      <c r="K11" s="3" t="s">
        <v>74</v>
      </c>
      <c r="L11" s="3" t="s">
        <v>74</v>
      </c>
      <c r="M11" s="3" t="n">
        <v>1</v>
      </c>
      <c r="N11" s="3" t="s">
        <v>74</v>
      </c>
      <c r="O11" s="3" t="s">
        <v>74</v>
      </c>
      <c r="P11" s="3" t="s">
        <v>74</v>
      </c>
      <c r="Q11" s="3" t="s">
        <v>74</v>
      </c>
      <c r="R11" s="3" t="s">
        <v>74</v>
      </c>
      <c r="S11" s="3" t="s">
        <v>74</v>
      </c>
      <c r="T11" s="3" t="n">
        <v>1</v>
      </c>
      <c r="U11" s="3" t="s">
        <v>74</v>
      </c>
      <c r="V11" s="3" t="s">
        <v>74</v>
      </c>
      <c r="W11" s="3" t="s">
        <v>74</v>
      </c>
      <c r="X11" s="3" t="s">
        <v>74</v>
      </c>
      <c r="Y11" s="3" t="s">
        <v>74</v>
      </c>
      <c r="Z11" s="3" t="s">
        <v>74</v>
      </c>
      <c r="AA11" s="3" t="s">
        <v>74</v>
      </c>
      <c r="AB11" s="3" t="s">
        <v>74</v>
      </c>
      <c r="AC11" s="3" t="n">
        <v>1</v>
      </c>
      <c r="AD11" s="3" t="s">
        <v>74</v>
      </c>
      <c r="AE11" s="3" t="s">
        <v>74</v>
      </c>
      <c r="AF11" s="3" t="s">
        <v>74</v>
      </c>
      <c r="AG11" s="3" t="s">
        <v>74</v>
      </c>
      <c r="AH11" s="3" t="n">
        <v>1</v>
      </c>
      <c r="AI11" s="3" t="s">
        <v>74</v>
      </c>
      <c r="AJ11" s="3" t="s">
        <v>74</v>
      </c>
      <c r="AK11" s="3" t="s">
        <v>74</v>
      </c>
      <c r="AL11" s="3" t="s">
        <v>74</v>
      </c>
      <c r="AM11" s="3" t="s">
        <v>74</v>
      </c>
      <c r="AN11" s="3" t="s">
        <v>74</v>
      </c>
      <c r="AO11" s="3" t="s">
        <v>74</v>
      </c>
      <c r="AP11" s="3" t="s">
        <v>74</v>
      </c>
      <c r="AQ11" s="3" t="s">
        <v>74</v>
      </c>
      <c r="AR11" s="3" t="s">
        <v>74</v>
      </c>
      <c r="AS11" s="3" t="s">
        <v>74</v>
      </c>
      <c r="AT11" s="3" t="s">
        <v>74</v>
      </c>
      <c r="AU11" s="3" t="s">
        <v>74</v>
      </c>
      <c r="AV11" s="3" t="s">
        <v>74</v>
      </c>
      <c r="AW11" s="3" t="s">
        <v>74</v>
      </c>
      <c r="AX11" s="3" t="s">
        <v>74</v>
      </c>
      <c r="AY11" s="3" t="s">
        <v>74</v>
      </c>
      <c r="AZ11" s="3" t="n">
        <v>4</v>
      </c>
      <c r="BA11" s="0" t="str">
        <f aca="false">IF(ISNUMBER(AZ11),IF(AZ11=SUM(C11:AY11),"p","f"),"-")</f>
        <v>p</v>
      </c>
    </row>
    <row r="12" customFormat="false" ht="13.8" hidden="false" customHeight="false" outlineLevel="0" collapsed="false">
      <c r="A12" s="3" t="s">
        <v>165</v>
      </c>
      <c r="B12" s="3" t="s">
        <v>166</v>
      </c>
      <c r="C12" s="3" t="s">
        <v>74</v>
      </c>
      <c r="D12" s="3" t="s">
        <v>74</v>
      </c>
      <c r="E12" s="3" t="s">
        <v>74</v>
      </c>
      <c r="F12" s="3" t="s">
        <v>74</v>
      </c>
      <c r="G12" s="3" t="s">
        <v>74</v>
      </c>
      <c r="H12" s="3" t="s">
        <v>74</v>
      </c>
      <c r="I12" s="3" t="s">
        <v>74</v>
      </c>
      <c r="J12" s="3" t="s">
        <v>74</v>
      </c>
      <c r="K12" s="3" t="s">
        <v>74</v>
      </c>
      <c r="L12" s="3" t="s">
        <v>74</v>
      </c>
      <c r="M12" s="3" t="s">
        <v>74</v>
      </c>
      <c r="N12" s="3" t="s">
        <v>74</v>
      </c>
      <c r="O12" s="3" t="s">
        <v>74</v>
      </c>
      <c r="P12" s="3" t="n">
        <v>1</v>
      </c>
      <c r="Q12" s="3" t="s">
        <v>74</v>
      </c>
      <c r="R12" s="3" t="s">
        <v>74</v>
      </c>
      <c r="S12" s="3" t="s">
        <v>74</v>
      </c>
      <c r="T12" s="3" t="s">
        <v>74</v>
      </c>
      <c r="U12" s="3" t="s">
        <v>74</v>
      </c>
      <c r="V12" s="3" t="s">
        <v>74</v>
      </c>
      <c r="W12" s="3" t="s">
        <v>74</v>
      </c>
      <c r="X12" s="3" t="s">
        <v>74</v>
      </c>
      <c r="Y12" s="3" t="s">
        <v>74</v>
      </c>
      <c r="Z12" s="3" t="s">
        <v>74</v>
      </c>
      <c r="AA12" s="3" t="s">
        <v>74</v>
      </c>
      <c r="AB12" s="3" t="s">
        <v>74</v>
      </c>
      <c r="AC12" s="3" t="s">
        <v>74</v>
      </c>
      <c r="AD12" s="3" t="s">
        <v>74</v>
      </c>
      <c r="AE12" s="3" t="s">
        <v>74</v>
      </c>
      <c r="AF12" s="3" t="s">
        <v>74</v>
      </c>
      <c r="AG12" s="3" t="s">
        <v>74</v>
      </c>
      <c r="AH12" s="3" t="s">
        <v>74</v>
      </c>
      <c r="AI12" s="3" t="s">
        <v>74</v>
      </c>
      <c r="AJ12" s="3" t="s">
        <v>74</v>
      </c>
      <c r="AK12" s="3" t="s">
        <v>74</v>
      </c>
      <c r="AL12" s="3" t="s">
        <v>74</v>
      </c>
      <c r="AM12" s="3" t="s">
        <v>74</v>
      </c>
      <c r="AN12" s="3" t="s">
        <v>74</v>
      </c>
      <c r="AO12" s="3" t="s">
        <v>74</v>
      </c>
      <c r="AP12" s="3" t="s">
        <v>74</v>
      </c>
      <c r="AQ12" s="3" t="s">
        <v>74</v>
      </c>
      <c r="AR12" s="3" t="s">
        <v>74</v>
      </c>
      <c r="AS12" s="3" t="s">
        <v>74</v>
      </c>
      <c r="AT12" s="3" t="s">
        <v>74</v>
      </c>
      <c r="AU12" s="3" t="s">
        <v>74</v>
      </c>
      <c r="AV12" s="3" t="s">
        <v>74</v>
      </c>
      <c r="AW12" s="3" t="s">
        <v>74</v>
      </c>
      <c r="AX12" s="3" t="s">
        <v>74</v>
      </c>
      <c r="AY12" s="3" t="s">
        <v>74</v>
      </c>
      <c r="AZ12" s="3" t="n">
        <v>1</v>
      </c>
      <c r="BA12" s="0" t="str">
        <f aca="false">IF(ISNUMBER(AZ12),IF(AZ12=SUM(C12:AY12),"p","f"),"-")</f>
        <v>p</v>
      </c>
    </row>
    <row r="13" customFormat="false" ht="13.8" hidden="false" customHeight="false" outlineLevel="0" collapsed="false">
      <c r="A13" s="3" t="s">
        <v>167</v>
      </c>
      <c r="B13" s="3" t="s">
        <v>168</v>
      </c>
      <c r="C13" s="3" t="s">
        <v>74</v>
      </c>
      <c r="D13" s="3" t="n">
        <v>1</v>
      </c>
      <c r="E13" s="3" t="s">
        <v>74</v>
      </c>
      <c r="F13" s="3" t="s">
        <v>74</v>
      </c>
      <c r="G13" s="3" t="s">
        <v>74</v>
      </c>
      <c r="H13" s="3" t="s">
        <v>74</v>
      </c>
      <c r="I13" s="3" t="s">
        <v>74</v>
      </c>
      <c r="J13" s="3" t="s">
        <v>74</v>
      </c>
      <c r="K13" s="3" t="s">
        <v>74</v>
      </c>
      <c r="L13" s="3" t="n">
        <v>2</v>
      </c>
      <c r="M13" s="3" t="s">
        <v>74</v>
      </c>
      <c r="N13" s="3" t="s">
        <v>74</v>
      </c>
      <c r="O13" s="3" t="s">
        <v>74</v>
      </c>
      <c r="P13" s="3" t="s">
        <v>74</v>
      </c>
      <c r="Q13" s="3" t="s">
        <v>74</v>
      </c>
      <c r="R13" s="3" t="s">
        <v>74</v>
      </c>
      <c r="S13" s="3" t="s">
        <v>74</v>
      </c>
      <c r="T13" s="3" t="s">
        <v>74</v>
      </c>
      <c r="U13" s="3" t="n">
        <v>1</v>
      </c>
      <c r="V13" s="3" t="s">
        <v>74</v>
      </c>
      <c r="W13" s="3" t="s">
        <v>74</v>
      </c>
      <c r="X13" s="3" t="s">
        <v>74</v>
      </c>
      <c r="Y13" s="3" t="s">
        <v>74</v>
      </c>
      <c r="Z13" s="3" t="s">
        <v>74</v>
      </c>
      <c r="AA13" s="3" t="s">
        <v>74</v>
      </c>
      <c r="AB13" s="3" t="s">
        <v>74</v>
      </c>
      <c r="AC13" s="3" t="s">
        <v>74</v>
      </c>
      <c r="AD13" s="3" t="s">
        <v>74</v>
      </c>
      <c r="AE13" s="3" t="s">
        <v>74</v>
      </c>
      <c r="AF13" s="3" t="s">
        <v>74</v>
      </c>
      <c r="AG13" s="3" t="s">
        <v>74</v>
      </c>
      <c r="AH13" s="3" t="n">
        <v>1</v>
      </c>
      <c r="AI13" s="3" t="n">
        <v>1</v>
      </c>
      <c r="AJ13" s="3" t="n">
        <v>1</v>
      </c>
      <c r="AK13" s="3" t="s">
        <v>74</v>
      </c>
      <c r="AL13" s="3" t="s">
        <v>74</v>
      </c>
      <c r="AM13" s="3" t="s">
        <v>74</v>
      </c>
      <c r="AN13" s="3" t="s">
        <v>74</v>
      </c>
      <c r="AO13" s="3" t="s">
        <v>74</v>
      </c>
      <c r="AP13" s="3" t="s">
        <v>74</v>
      </c>
      <c r="AQ13" s="3" t="s">
        <v>74</v>
      </c>
      <c r="AR13" s="3" t="s">
        <v>74</v>
      </c>
      <c r="AS13" s="3" t="s">
        <v>74</v>
      </c>
      <c r="AT13" s="3" t="s">
        <v>74</v>
      </c>
      <c r="AU13" s="3" t="n">
        <v>2</v>
      </c>
      <c r="AV13" s="3" t="n">
        <v>1</v>
      </c>
      <c r="AW13" s="3" t="s">
        <v>74</v>
      </c>
      <c r="AX13" s="3" t="n">
        <v>1</v>
      </c>
      <c r="AY13" s="3" t="s">
        <v>74</v>
      </c>
      <c r="AZ13" s="3" t="n">
        <v>11</v>
      </c>
      <c r="BA13" s="0" t="str">
        <f aca="false">IF(ISNUMBER(AZ13),IF(AZ13=SUM(C13:AY13),"p","f"),"-")</f>
        <v>p</v>
      </c>
    </row>
    <row r="14" customFormat="false" ht="13.8" hidden="false" customHeight="false" outlineLevel="0" collapsed="false">
      <c r="A14" s="3" t="s">
        <v>169</v>
      </c>
      <c r="B14" s="3" t="s">
        <v>170</v>
      </c>
      <c r="C14" s="3" t="n">
        <v>42</v>
      </c>
      <c r="D14" s="3" t="s">
        <v>74</v>
      </c>
      <c r="E14" s="3" t="n">
        <v>12</v>
      </c>
      <c r="F14" s="3" t="n">
        <v>18</v>
      </c>
      <c r="G14" s="3" t="n">
        <v>16</v>
      </c>
      <c r="H14" s="3" t="n">
        <v>2</v>
      </c>
      <c r="I14" s="3" t="n">
        <v>4</v>
      </c>
      <c r="J14" s="3" t="n">
        <v>27</v>
      </c>
      <c r="K14" s="3" t="n">
        <v>3</v>
      </c>
      <c r="L14" s="3" t="n">
        <v>22</v>
      </c>
      <c r="M14" s="3" t="n">
        <v>8</v>
      </c>
      <c r="N14" s="3" t="n">
        <v>21</v>
      </c>
      <c r="O14" s="3" t="n">
        <v>6</v>
      </c>
      <c r="P14" s="3" t="n">
        <v>138</v>
      </c>
      <c r="Q14" s="3" t="n">
        <v>32</v>
      </c>
      <c r="R14" s="3" t="n">
        <v>5</v>
      </c>
      <c r="S14" s="3" t="n">
        <v>3</v>
      </c>
      <c r="T14" s="3" t="n">
        <v>18</v>
      </c>
      <c r="U14" s="3" t="n">
        <v>13</v>
      </c>
      <c r="V14" s="3" t="n">
        <v>16</v>
      </c>
      <c r="W14" s="3" t="n">
        <v>2</v>
      </c>
      <c r="X14" s="3" t="n">
        <v>13</v>
      </c>
      <c r="Y14" s="3" t="n">
        <v>10</v>
      </c>
      <c r="Z14" s="3" t="n">
        <v>7</v>
      </c>
      <c r="AA14" s="3" t="n">
        <v>14</v>
      </c>
      <c r="AB14" s="3" t="n">
        <v>14</v>
      </c>
      <c r="AC14" s="3" t="n">
        <v>9</v>
      </c>
      <c r="AD14" s="3" t="n">
        <v>6</v>
      </c>
      <c r="AE14" s="3" t="n">
        <v>8</v>
      </c>
      <c r="AF14" s="3" t="n">
        <v>17</v>
      </c>
      <c r="AG14" s="3" t="n">
        <v>15</v>
      </c>
      <c r="AH14" s="3" t="n">
        <v>18</v>
      </c>
      <c r="AI14" s="3" t="n">
        <v>12</v>
      </c>
      <c r="AJ14" s="3" t="n">
        <v>28</v>
      </c>
      <c r="AK14" s="3" t="n">
        <v>21</v>
      </c>
      <c r="AL14" s="3" t="n">
        <v>33</v>
      </c>
      <c r="AM14" s="3" t="n">
        <v>6</v>
      </c>
      <c r="AN14" s="3" t="n">
        <v>9</v>
      </c>
      <c r="AO14" s="3" t="n">
        <v>2</v>
      </c>
      <c r="AP14" s="3" t="n">
        <v>2</v>
      </c>
      <c r="AQ14" s="3" t="n">
        <v>11</v>
      </c>
      <c r="AR14" s="3" t="n">
        <v>15</v>
      </c>
      <c r="AS14" s="3" t="n">
        <v>1</v>
      </c>
      <c r="AT14" s="3" t="n">
        <v>14</v>
      </c>
      <c r="AU14" s="3" t="n">
        <v>18</v>
      </c>
      <c r="AV14" s="3" t="n">
        <v>7</v>
      </c>
      <c r="AW14" s="3" t="n">
        <v>13</v>
      </c>
      <c r="AX14" s="3" t="n">
        <v>4</v>
      </c>
      <c r="AY14" s="3" t="n">
        <v>12</v>
      </c>
      <c r="AZ14" s="3" t="n">
        <v>747</v>
      </c>
      <c r="BA14" s="0" t="str">
        <f aca="false">IF(ISNUMBER(AZ14),IF(AZ14=SUM(C14:AY14),"p","f"),"-")</f>
        <v>p</v>
      </c>
    </row>
    <row r="15" customFormat="false" ht="13.8" hidden="false" customHeight="false" outlineLevel="0" collapsed="false">
      <c r="A15" s="3" t="s">
        <v>171</v>
      </c>
      <c r="B15" s="3" t="s">
        <v>172</v>
      </c>
      <c r="C15" s="3" t="n">
        <v>1</v>
      </c>
      <c r="D15" s="3" t="s">
        <v>74</v>
      </c>
      <c r="E15" s="3" t="n">
        <v>1</v>
      </c>
      <c r="F15" s="3" t="s">
        <v>74</v>
      </c>
      <c r="G15" s="3" t="n">
        <v>1</v>
      </c>
      <c r="H15" s="3" t="s">
        <v>74</v>
      </c>
      <c r="I15" s="3" t="s">
        <v>74</v>
      </c>
      <c r="J15" s="3" t="s">
        <v>74</v>
      </c>
      <c r="K15" s="3" t="s">
        <v>74</v>
      </c>
      <c r="L15" s="3" t="s">
        <v>74</v>
      </c>
      <c r="M15" s="3" t="s">
        <v>74</v>
      </c>
      <c r="N15" s="3" t="n">
        <v>1</v>
      </c>
      <c r="O15" s="3" t="s">
        <v>74</v>
      </c>
      <c r="P15" s="3" t="n">
        <v>1</v>
      </c>
      <c r="Q15" s="3" t="n">
        <v>1</v>
      </c>
      <c r="R15" s="3" t="s">
        <v>74</v>
      </c>
      <c r="S15" s="3" t="s">
        <v>74</v>
      </c>
      <c r="T15" s="3" t="s">
        <v>74</v>
      </c>
      <c r="U15" s="3" t="s">
        <v>74</v>
      </c>
      <c r="V15" s="3" t="n">
        <v>1</v>
      </c>
      <c r="W15" s="3" t="s">
        <v>74</v>
      </c>
      <c r="X15" s="3" t="s">
        <v>74</v>
      </c>
      <c r="Y15" s="3" t="s">
        <v>74</v>
      </c>
      <c r="Z15" s="3" t="n">
        <v>1</v>
      </c>
      <c r="AA15" s="3" t="s">
        <v>74</v>
      </c>
      <c r="AB15" s="3" t="n">
        <v>1</v>
      </c>
      <c r="AC15" s="3" t="n">
        <v>1</v>
      </c>
      <c r="AD15" s="3" t="s">
        <v>74</v>
      </c>
      <c r="AE15" s="3" t="s">
        <v>74</v>
      </c>
      <c r="AF15" s="3" t="s">
        <v>74</v>
      </c>
      <c r="AG15" s="3" t="s">
        <v>74</v>
      </c>
      <c r="AH15" s="3" t="n">
        <v>2</v>
      </c>
      <c r="AI15" s="3" t="n">
        <v>1</v>
      </c>
      <c r="AJ15" s="3" t="n">
        <v>1</v>
      </c>
      <c r="AK15" s="3" t="s">
        <v>74</v>
      </c>
      <c r="AL15" s="3" t="s">
        <v>74</v>
      </c>
      <c r="AM15" s="3" t="s">
        <v>74</v>
      </c>
      <c r="AN15" s="3" t="s">
        <v>74</v>
      </c>
      <c r="AO15" s="3" t="s">
        <v>74</v>
      </c>
      <c r="AP15" s="3" t="s">
        <v>74</v>
      </c>
      <c r="AQ15" s="3" t="n">
        <v>1</v>
      </c>
      <c r="AR15" s="3" t="s">
        <v>74</v>
      </c>
      <c r="AS15" s="3" t="s">
        <v>74</v>
      </c>
      <c r="AT15" s="3" t="s">
        <v>74</v>
      </c>
      <c r="AU15" s="3" t="s">
        <v>74</v>
      </c>
      <c r="AV15" s="3" t="s">
        <v>74</v>
      </c>
      <c r="AW15" s="3" t="s">
        <v>74</v>
      </c>
      <c r="AX15" s="3" t="s">
        <v>74</v>
      </c>
      <c r="AY15" s="3" t="s">
        <v>74</v>
      </c>
      <c r="AZ15" s="3" t="n">
        <v>15</v>
      </c>
      <c r="BA15" s="0" t="str">
        <f aca="false">IF(ISNUMBER(AZ15),IF(AZ15=SUM(C15:AY15),"p","f"),"-")</f>
        <v>p</v>
      </c>
    </row>
    <row r="16" customFormat="false" ht="13.8" hidden="false" customHeight="false" outlineLevel="0" collapsed="false">
      <c r="A16" s="3" t="s">
        <v>173</v>
      </c>
      <c r="B16" s="3" t="s">
        <v>174</v>
      </c>
      <c r="C16" s="3" t="s">
        <v>74</v>
      </c>
      <c r="D16" s="3" t="s">
        <v>74</v>
      </c>
      <c r="E16" s="3" t="s">
        <v>74</v>
      </c>
      <c r="F16" s="3" t="s">
        <v>74</v>
      </c>
      <c r="G16" s="3" t="n">
        <v>1</v>
      </c>
      <c r="H16" s="3" t="s">
        <v>74</v>
      </c>
      <c r="I16" s="3" t="s">
        <v>74</v>
      </c>
      <c r="J16" s="3" t="s">
        <v>74</v>
      </c>
      <c r="K16" s="3" t="s">
        <v>74</v>
      </c>
      <c r="L16" s="3" t="s">
        <v>74</v>
      </c>
      <c r="M16" s="3" t="s">
        <v>74</v>
      </c>
      <c r="N16" s="3" t="n">
        <v>1</v>
      </c>
      <c r="O16" s="3" t="s">
        <v>74</v>
      </c>
      <c r="P16" s="3" t="s">
        <v>74</v>
      </c>
      <c r="Q16" s="3" t="s">
        <v>74</v>
      </c>
      <c r="R16" s="3" t="s">
        <v>74</v>
      </c>
      <c r="S16" s="3" t="s">
        <v>74</v>
      </c>
      <c r="T16" s="3" t="n">
        <v>5</v>
      </c>
      <c r="U16" s="3" t="s">
        <v>74</v>
      </c>
      <c r="V16" s="3" t="n">
        <v>1</v>
      </c>
      <c r="W16" s="3" t="s">
        <v>74</v>
      </c>
      <c r="X16" s="3" t="s">
        <v>74</v>
      </c>
      <c r="Y16" s="3" t="n">
        <v>1</v>
      </c>
      <c r="Z16" s="3" t="s">
        <v>74</v>
      </c>
      <c r="AA16" s="3" t="s">
        <v>74</v>
      </c>
      <c r="AB16" s="3" t="s">
        <v>74</v>
      </c>
      <c r="AC16" s="3" t="s">
        <v>74</v>
      </c>
      <c r="AD16" s="3" t="s">
        <v>74</v>
      </c>
      <c r="AE16" s="3" t="s">
        <v>74</v>
      </c>
      <c r="AF16" s="3" t="s">
        <v>74</v>
      </c>
      <c r="AG16" s="3" t="s">
        <v>74</v>
      </c>
      <c r="AH16" s="3" t="s">
        <v>74</v>
      </c>
      <c r="AI16" s="3" t="n">
        <v>1</v>
      </c>
      <c r="AJ16" s="3" t="s">
        <v>74</v>
      </c>
      <c r="AK16" s="3" t="s">
        <v>74</v>
      </c>
      <c r="AL16" s="3" t="n">
        <v>1</v>
      </c>
      <c r="AM16" s="3" t="n">
        <v>1</v>
      </c>
      <c r="AN16" s="3" t="s">
        <v>74</v>
      </c>
      <c r="AO16" s="3" t="s">
        <v>74</v>
      </c>
      <c r="AP16" s="3" t="s">
        <v>74</v>
      </c>
      <c r="AQ16" s="3" t="s">
        <v>74</v>
      </c>
      <c r="AR16" s="3" t="s">
        <v>74</v>
      </c>
      <c r="AS16" s="3" t="s">
        <v>74</v>
      </c>
      <c r="AT16" s="3" t="s">
        <v>74</v>
      </c>
      <c r="AU16" s="3" t="s">
        <v>74</v>
      </c>
      <c r="AV16" s="3" t="s">
        <v>74</v>
      </c>
      <c r="AW16" s="3" t="n">
        <v>1</v>
      </c>
      <c r="AX16" s="3" t="s">
        <v>74</v>
      </c>
      <c r="AY16" s="3" t="s">
        <v>74</v>
      </c>
      <c r="AZ16" s="3" t="n">
        <v>13</v>
      </c>
      <c r="BA16" s="0" t="str">
        <f aca="false">IF(ISNUMBER(AZ16),IF(AZ16=SUM(C16:AY16),"p","f"),"-")</f>
        <v>p</v>
      </c>
    </row>
    <row r="17" customFormat="false" ht="13.8" hidden="false" customHeight="false" outlineLevel="0" collapsed="false">
      <c r="A17" s="3" t="s">
        <v>175</v>
      </c>
      <c r="B17" s="3" t="s">
        <v>176</v>
      </c>
      <c r="C17" s="3" t="s">
        <v>74</v>
      </c>
      <c r="D17" s="3" t="s">
        <v>74</v>
      </c>
      <c r="E17" s="3" t="s">
        <v>74</v>
      </c>
      <c r="F17" s="3" t="s">
        <v>74</v>
      </c>
      <c r="G17" s="3" t="n">
        <v>1</v>
      </c>
      <c r="H17" s="3" t="s">
        <v>74</v>
      </c>
      <c r="I17" s="3" t="s">
        <v>74</v>
      </c>
      <c r="J17" s="3" t="s">
        <v>74</v>
      </c>
      <c r="K17" s="3" t="s">
        <v>74</v>
      </c>
      <c r="L17" s="3" t="s">
        <v>74</v>
      </c>
      <c r="M17" s="3" t="s">
        <v>74</v>
      </c>
      <c r="N17" s="3" t="s">
        <v>74</v>
      </c>
      <c r="O17" s="3" t="s">
        <v>74</v>
      </c>
      <c r="P17" s="3" t="s">
        <v>74</v>
      </c>
      <c r="Q17" s="3" t="s">
        <v>74</v>
      </c>
      <c r="R17" s="3" t="s">
        <v>74</v>
      </c>
      <c r="S17" s="3" t="s">
        <v>74</v>
      </c>
      <c r="T17" s="3" t="s">
        <v>74</v>
      </c>
      <c r="U17" s="3" t="s">
        <v>74</v>
      </c>
      <c r="V17" s="3" t="s">
        <v>74</v>
      </c>
      <c r="W17" s="3" t="s">
        <v>74</v>
      </c>
      <c r="X17" s="3" t="s">
        <v>74</v>
      </c>
      <c r="Y17" s="3" t="s">
        <v>74</v>
      </c>
      <c r="Z17" s="3" t="s">
        <v>74</v>
      </c>
      <c r="AA17" s="3" t="s">
        <v>74</v>
      </c>
      <c r="AB17" s="3" t="s">
        <v>74</v>
      </c>
      <c r="AC17" s="3" t="s">
        <v>74</v>
      </c>
      <c r="AD17" s="3" t="s">
        <v>74</v>
      </c>
      <c r="AE17" s="3" t="s">
        <v>74</v>
      </c>
      <c r="AF17" s="3" t="s">
        <v>74</v>
      </c>
      <c r="AG17" s="3" t="s">
        <v>74</v>
      </c>
      <c r="AH17" s="3" t="s">
        <v>74</v>
      </c>
      <c r="AI17" s="3" t="s">
        <v>74</v>
      </c>
      <c r="AJ17" s="3" t="s">
        <v>74</v>
      </c>
      <c r="AK17" s="3" t="s">
        <v>74</v>
      </c>
      <c r="AL17" s="3" t="s">
        <v>74</v>
      </c>
      <c r="AM17" s="3" t="s">
        <v>74</v>
      </c>
      <c r="AN17" s="3" t="s">
        <v>74</v>
      </c>
      <c r="AO17" s="3" t="s">
        <v>74</v>
      </c>
      <c r="AP17" s="3" t="s">
        <v>74</v>
      </c>
      <c r="AQ17" s="3" t="s">
        <v>74</v>
      </c>
      <c r="AR17" s="3" t="s">
        <v>74</v>
      </c>
      <c r="AS17" s="3" t="s">
        <v>74</v>
      </c>
      <c r="AT17" s="3" t="s">
        <v>74</v>
      </c>
      <c r="AU17" s="3" t="s">
        <v>74</v>
      </c>
      <c r="AV17" s="3" t="s">
        <v>74</v>
      </c>
      <c r="AW17" s="3" t="s">
        <v>74</v>
      </c>
      <c r="AX17" s="3" t="s">
        <v>74</v>
      </c>
      <c r="AY17" s="3" t="s">
        <v>74</v>
      </c>
      <c r="AZ17" s="3" t="n">
        <v>1</v>
      </c>
      <c r="BA17" s="0" t="str">
        <f aca="false">IF(ISNUMBER(AZ17),IF(AZ17=SUM(C17:AY17),"p","f"),"-")</f>
        <v>p</v>
      </c>
    </row>
    <row r="18" customFormat="false" ht="13.8" hidden="false" customHeight="false" outlineLevel="0" collapsed="false">
      <c r="A18" s="3" t="s">
        <v>177</v>
      </c>
      <c r="B18" s="3" t="s">
        <v>178</v>
      </c>
      <c r="C18" s="3" t="s">
        <v>74</v>
      </c>
      <c r="D18" s="3" t="s">
        <v>74</v>
      </c>
      <c r="E18" s="3" t="s">
        <v>74</v>
      </c>
      <c r="F18" s="3" t="s">
        <v>74</v>
      </c>
      <c r="G18" s="3" t="s">
        <v>74</v>
      </c>
      <c r="H18" s="3" t="s">
        <v>74</v>
      </c>
      <c r="I18" s="3" t="s">
        <v>74</v>
      </c>
      <c r="J18" s="3" t="s">
        <v>74</v>
      </c>
      <c r="K18" s="3" t="s">
        <v>74</v>
      </c>
      <c r="L18" s="3" t="s">
        <v>74</v>
      </c>
      <c r="M18" s="3" t="s">
        <v>74</v>
      </c>
      <c r="N18" s="3" t="s">
        <v>74</v>
      </c>
      <c r="O18" s="3" t="n">
        <v>1</v>
      </c>
      <c r="P18" s="3" t="s">
        <v>74</v>
      </c>
      <c r="Q18" s="3" t="s">
        <v>74</v>
      </c>
      <c r="R18" s="3" t="s">
        <v>74</v>
      </c>
      <c r="S18" s="3" t="s">
        <v>74</v>
      </c>
      <c r="T18" s="3" t="s">
        <v>74</v>
      </c>
      <c r="U18" s="3" t="s">
        <v>74</v>
      </c>
      <c r="V18" s="3" t="s">
        <v>74</v>
      </c>
      <c r="W18" s="3" t="s">
        <v>74</v>
      </c>
      <c r="X18" s="3" t="s">
        <v>74</v>
      </c>
      <c r="Y18" s="3" t="s">
        <v>74</v>
      </c>
      <c r="Z18" s="3" t="s">
        <v>74</v>
      </c>
      <c r="AA18" s="3" t="s">
        <v>74</v>
      </c>
      <c r="AB18" s="3" t="s">
        <v>74</v>
      </c>
      <c r="AC18" s="3" t="n">
        <v>1</v>
      </c>
      <c r="AD18" s="3" t="s">
        <v>74</v>
      </c>
      <c r="AE18" s="3" t="s">
        <v>74</v>
      </c>
      <c r="AF18" s="3" t="s">
        <v>74</v>
      </c>
      <c r="AG18" s="3" t="s">
        <v>74</v>
      </c>
      <c r="AH18" s="3" t="s">
        <v>74</v>
      </c>
      <c r="AI18" s="3" t="s">
        <v>74</v>
      </c>
      <c r="AJ18" s="3" t="s">
        <v>74</v>
      </c>
      <c r="AK18" s="3" t="s">
        <v>74</v>
      </c>
      <c r="AL18" s="3" t="s">
        <v>74</v>
      </c>
      <c r="AM18" s="3" t="s">
        <v>74</v>
      </c>
      <c r="AN18" s="3" t="s">
        <v>74</v>
      </c>
      <c r="AO18" s="3" t="s">
        <v>74</v>
      </c>
      <c r="AP18" s="3" t="s">
        <v>74</v>
      </c>
      <c r="AQ18" s="3" t="s">
        <v>74</v>
      </c>
      <c r="AR18" s="3" t="s">
        <v>74</v>
      </c>
      <c r="AS18" s="3" t="s">
        <v>74</v>
      </c>
      <c r="AT18" s="3" t="s">
        <v>74</v>
      </c>
      <c r="AU18" s="3" t="s">
        <v>74</v>
      </c>
      <c r="AV18" s="3" t="s">
        <v>74</v>
      </c>
      <c r="AW18" s="3" t="s">
        <v>74</v>
      </c>
      <c r="AX18" s="3" t="s">
        <v>74</v>
      </c>
      <c r="AY18" s="3" t="n">
        <v>1</v>
      </c>
      <c r="AZ18" s="3" t="n">
        <v>3</v>
      </c>
      <c r="BA18" s="0" t="str">
        <f aca="false">IF(ISNUMBER(AZ18),IF(AZ18=SUM(C18:AY18),"p","f"),"-")</f>
        <v>p</v>
      </c>
    </row>
    <row r="19" customFormat="false" ht="13.8" hidden="false" customHeight="false" outlineLevel="0" collapsed="false">
      <c r="A19" s="3" t="s">
        <v>179</v>
      </c>
      <c r="B19" s="3" t="s">
        <v>180</v>
      </c>
      <c r="C19" s="3" t="s">
        <v>74</v>
      </c>
      <c r="D19" s="3" t="s">
        <v>74</v>
      </c>
      <c r="E19" s="3" t="s">
        <v>74</v>
      </c>
      <c r="F19" s="3" t="s">
        <v>74</v>
      </c>
      <c r="G19" s="3" t="s">
        <v>74</v>
      </c>
      <c r="H19" s="3" t="n">
        <v>2</v>
      </c>
      <c r="I19" s="3" t="s">
        <v>74</v>
      </c>
      <c r="J19" s="3" t="s">
        <v>74</v>
      </c>
      <c r="K19" s="3" t="s">
        <v>74</v>
      </c>
      <c r="L19" s="3" t="s">
        <v>74</v>
      </c>
      <c r="M19" s="3" t="s">
        <v>74</v>
      </c>
      <c r="N19" s="3" t="s">
        <v>74</v>
      </c>
      <c r="O19" s="3" t="s">
        <v>74</v>
      </c>
      <c r="P19" s="3" t="s">
        <v>74</v>
      </c>
      <c r="Q19" s="3" t="s">
        <v>74</v>
      </c>
      <c r="R19" s="3" t="s">
        <v>74</v>
      </c>
      <c r="S19" s="3" t="s">
        <v>74</v>
      </c>
      <c r="T19" s="3" t="s">
        <v>74</v>
      </c>
      <c r="U19" s="3" t="s">
        <v>74</v>
      </c>
      <c r="V19" s="3" t="s">
        <v>74</v>
      </c>
      <c r="W19" s="3" t="s">
        <v>74</v>
      </c>
      <c r="X19" s="3" t="s">
        <v>74</v>
      </c>
      <c r="Y19" s="3" t="s">
        <v>74</v>
      </c>
      <c r="Z19" s="3" t="s">
        <v>74</v>
      </c>
      <c r="AA19" s="3" t="s">
        <v>74</v>
      </c>
      <c r="AB19" s="3" t="s">
        <v>74</v>
      </c>
      <c r="AC19" s="3" t="s">
        <v>74</v>
      </c>
      <c r="AD19" s="3" t="s">
        <v>74</v>
      </c>
      <c r="AE19" s="3" t="s">
        <v>74</v>
      </c>
      <c r="AF19" s="3" t="s">
        <v>74</v>
      </c>
      <c r="AG19" s="3" t="s">
        <v>74</v>
      </c>
      <c r="AH19" s="3" t="s">
        <v>74</v>
      </c>
      <c r="AI19" s="3" t="s">
        <v>74</v>
      </c>
      <c r="AJ19" s="3" t="s">
        <v>74</v>
      </c>
      <c r="AK19" s="3" t="s">
        <v>74</v>
      </c>
      <c r="AL19" s="3" t="s">
        <v>74</v>
      </c>
      <c r="AM19" s="3" t="s">
        <v>74</v>
      </c>
      <c r="AN19" s="3" t="s">
        <v>74</v>
      </c>
      <c r="AO19" s="3" t="s">
        <v>74</v>
      </c>
      <c r="AP19" s="3" t="s">
        <v>74</v>
      </c>
      <c r="AQ19" s="3" t="s">
        <v>74</v>
      </c>
      <c r="AR19" s="3" t="s">
        <v>74</v>
      </c>
      <c r="AS19" s="3" t="s">
        <v>74</v>
      </c>
      <c r="AT19" s="3" t="s">
        <v>74</v>
      </c>
      <c r="AU19" s="3" t="s">
        <v>74</v>
      </c>
      <c r="AV19" s="3" t="s">
        <v>74</v>
      </c>
      <c r="AW19" s="3" t="s">
        <v>74</v>
      </c>
      <c r="AX19" s="3" t="s">
        <v>74</v>
      </c>
      <c r="AY19" s="3" t="s">
        <v>74</v>
      </c>
      <c r="AZ19" s="3" t="n">
        <v>2</v>
      </c>
      <c r="BA19" s="0" t="str">
        <f aca="false">IF(ISNUMBER(AZ19),IF(AZ19=SUM(C19:AY19),"p","f"),"-")</f>
        <v>p</v>
      </c>
    </row>
    <row r="20" customFormat="false" ht="13.8" hidden="false" customHeight="false" outlineLevel="0" collapsed="false">
      <c r="A20" s="3" t="s">
        <v>181</v>
      </c>
      <c r="B20" s="3" t="s">
        <v>182</v>
      </c>
      <c r="C20" s="3" t="s">
        <v>74</v>
      </c>
      <c r="D20" s="3" t="s">
        <v>74</v>
      </c>
      <c r="E20" s="3" t="s">
        <v>74</v>
      </c>
      <c r="F20" s="3" t="n">
        <v>1</v>
      </c>
      <c r="G20" s="3" t="s">
        <v>74</v>
      </c>
      <c r="H20" s="3" t="s">
        <v>74</v>
      </c>
      <c r="I20" s="3" t="s">
        <v>74</v>
      </c>
      <c r="J20" s="3" t="s">
        <v>74</v>
      </c>
      <c r="K20" s="3" t="s">
        <v>74</v>
      </c>
      <c r="L20" s="3" t="s">
        <v>74</v>
      </c>
      <c r="M20" s="3" t="s">
        <v>74</v>
      </c>
      <c r="N20" s="3" t="s">
        <v>74</v>
      </c>
      <c r="O20" s="3" t="s">
        <v>74</v>
      </c>
      <c r="P20" s="3" t="n">
        <v>2</v>
      </c>
      <c r="Q20" s="3" t="s">
        <v>74</v>
      </c>
      <c r="R20" s="3" t="s">
        <v>74</v>
      </c>
      <c r="S20" s="3" t="s">
        <v>74</v>
      </c>
      <c r="T20" s="3" t="n">
        <v>2</v>
      </c>
      <c r="U20" s="3" t="s">
        <v>74</v>
      </c>
      <c r="V20" s="3" t="s">
        <v>74</v>
      </c>
      <c r="W20" s="3" t="s">
        <v>74</v>
      </c>
      <c r="X20" s="3" t="n">
        <v>1</v>
      </c>
      <c r="Y20" s="3" t="s">
        <v>74</v>
      </c>
      <c r="Z20" s="3" t="s">
        <v>74</v>
      </c>
      <c r="AA20" s="3" t="s">
        <v>74</v>
      </c>
      <c r="AB20" s="3" t="s">
        <v>74</v>
      </c>
      <c r="AC20" s="3" t="s">
        <v>74</v>
      </c>
      <c r="AD20" s="3" t="s">
        <v>74</v>
      </c>
      <c r="AE20" s="3" t="s">
        <v>74</v>
      </c>
      <c r="AF20" s="3" t="s">
        <v>74</v>
      </c>
      <c r="AG20" s="3" t="s">
        <v>74</v>
      </c>
      <c r="AH20" s="3" t="s">
        <v>74</v>
      </c>
      <c r="AI20" s="3" t="n">
        <v>1</v>
      </c>
      <c r="AJ20" s="3" t="n">
        <v>1</v>
      </c>
      <c r="AK20" s="3" t="s">
        <v>74</v>
      </c>
      <c r="AL20" s="3" t="s">
        <v>74</v>
      </c>
      <c r="AM20" s="3" t="s">
        <v>74</v>
      </c>
      <c r="AN20" s="3" t="s">
        <v>74</v>
      </c>
      <c r="AO20" s="3" t="s">
        <v>74</v>
      </c>
      <c r="AP20" s="3" t="s">
        <v>74</v>
      </c>
      <c r="AQ20" s="3" t="s">
        <v>74</v>
      </c>
      <c r="AR20" s="3" t="s">
        <v>74</v>
      </c>
      <c r="AS20" s="3" t="n">
        <v>1</v>
      </c>
      <c r="AT20" s="3" t="s">
        <v>74</v>
      </c>
      <c r="AU20" s="3" t="s">
        <v>74</v>
      </c>
      <c r="AV20" s="3" t="s">
        <v>74</v>
      </c>
      <c r="AW20" s="3" t="s">
        <v>74</v>
      </c>
      <c r="AX20" s="3" t="s">
        <v>74</v>
      </c>
      <c r="AY20" s="3" t="s">
        <v>74</v>
      </c>
      <c r="AZ20" s="3" t="n">
        <v>9</v>
      </c>
      <c r="BA20" s="0" t="str">
        <f aca="false">IF(ISNUMBER(AZ20),IF(AZ20=SUM(C20:AY20),"p","f"),"-")</f>
        <v>p</v>
      </c>
    </row>
    <row r="21" customFormat="false" ht="13.8" hidden="false" customHeight="false" outlineLevel="0" collapsed="false">
      <c r="A21" s="3" t="s">
        <v>183</v>
      </c>
      <c r="B21" s="3" t="s">
        <v>184</v>
      </c>
      <c r="C21" s="3" t="n">
        <v>1</v>
      </c>
      <c r="D21" s="3" t="s">
        <v>74</v>
      </c>
      <c r="E21" s="3" t="s">
        <v>74</v>
      </c>
      <c r="F21" s="3" t="s">
        <v>74</v>
      </c>
      <c r="G21" s="3" t="n">
        <v>4</v>
      </c>
      <c r="H21" s="3" t="s">
        <v>74</v>
      </c>
      <c r="I21" s="3" t="n">
        <v>1</v>
      </c>
      <c r="J21" s="3" t="s">
        <v>74</v>
      </c>
      <c r="K21" s="3" t="s">
        <v>74</v>
      </c>
      <c r="L21" s="3" t="s">
        <v>74</v>
      </c>
      <c r="M21" s="3" t="s">
        <v>74</v>
      </c>
      <c r="N21" s="3" t="n">
        <v>1</v>
      </c>
      <c r="O21" s="3" t="n">
        <v>1</v>
      </c>
      <c r="P21" s="3" t="n">
        <v>2</v>
      </c>
      <c r="Q21" s="3" t="n">
        <v>1</v>
      </c>
      <c r="R21" s="3" t="s">
        <v>74</v>
      </c>
      <c r="S21" s="3" t="n">
        <v>2</v>
      </c>
      <c r="T21" s="3" t="n">
        <v>2</v>
      </c>
      <c r="U21" s="3" t="s">
        <v>74</v>
      </c>
      <c r="V21" s="3" t="n">
        <v>1</v>
      </c>
      <c r="W21" s="3" t="s">
        <v>74</v>
      </c>
      <c r="X21" s="3" t="s">
        <v>74</v>
      </c>
      <c r="Y21" s="3" t="s">
        <v>74</v>
      </c>
      <c r="Z21" s="3" t="s">
        <v>74</v>
      </c>
      <c r="AA21" s="3" t="n">
        <v>1</v>
      </c>
      <c r="AB21" s="3" t="n">
        <v>1</v>
      </c>
      <c r="AC21" s="3" t="n">
        <v>2</v>
      </c>
      <c r="AD21" s="3" t="s">
        <v>74</v>
      </c>
      <c r="AE21" s="3" t="n">
        <v>1</v>
      </c>
      <c r="AF21" s="3" t="s">
        <v>74</v>
      </c>
      <c r="AG21" s="3" t="n">
        <v>1</v>
      </c>
      <c r="AH21" s="3" t="n">
        <v>5</v>
      </c>
      <c r="AI21" s="3" t="s">
        <v>74</v>
      </c>
      <c r="AJ21" s="3" t="s">
        <v>74</v>
      </c>
      <c r="AK21" s="3" t="s">
        <v>74</v>
      </c>
      <c r="AL21" s="3" t="n">
        <v>1</v>
      </c>
      <c r="AM21" s="3" t="s">
        <v>74</v>
      </c>
      <c r="AN21" s="3" t="s">
        <v>74</v>
      </c>
      <c r="AO21" s="3" t="n">
        <v>1</v>
      </c>
      <c r="AP21" s="3" t="s">
        <v>74</v>
      </c>
      <c r="AQ21" s="3" t="s">
        <v>74</v>
      </c>
      <c r="AR21" s="3" t="s">
        <v>74</v>
      </c>
      <c r="AS21" s="3" t="n">
        <v>1</v>
      </c>
      <c r="AT21" s="3" t="s">
        <v>74</v>
      </c>
      <c r="AU21" s="3" t="s">
        <v>74</v>
      </c>
      <c r="AV21" s="3" t="s">
        <v>74</v>
      </c>
      <c r="AW21" s="3" t="n">
        <v>1</v>
      </c>
      <c r="AX21" s="3" t="s">
        <v>74</v>
      </c>
      <c r="AY21" s="3" t="n">
        <v>2</v>
      </c>
      <c r="AZ21" s="3" t="n">
        <v>33</v>
      </c>
      <c r="BA21" s="0" t="str">
        <f aca="false">IF(ISNUMBER(AZ21),IF(AZ21=SUM(C21:AY21),"p","f"),"-")</f>
        <v>p</v>
      </c>
    </row>
    <row r="22" customFormat="false" ht="13.8" hidden="false" customHeight="false" outlineLevel="0" collapsed="false">
      <c r="A22" s="3" t="s">
        <v>185</v>
      </c>
      <c r="B22" s="3" t="s">
        <v>186</v>
      </c>
      <c r="C22" s="3" t="n">
        <v>3</v>
      </c>
      <c r="D22" s="3" t="s">
        <v>74</v>
      </c>
      <c r="E22" s="3" t="n">
        <v>1</v>
      </c>
      <c r="F22" s="3" t="s">
        <v>74</v>
      </c>
      <c r="G22" s="3" t="n">
        <v>1</v>
      </c>
      <c r="H22" s="3" t="s">
        <v>74</v>
      </c>
      <c r="I22" s="3" t="s">
        <v>74</v>
      </c>
      <c r="J22" s="3" t="s">
        <v>74</v>
      </c>
      <c r="K22" s="3" t="s">
        <v>74</v>
      </c>
      <c r="L22" s="3" t="s">
        <v>74</v>
      </c>
      <c r="M22" s="3" t="s">
        <v>74</v>
      </c>
      <c r="N22" s="3" t="s">
        <v>74</v>
      </c>
      <c r="O22" s="3" t="s">
        <v>74</v>
      </c>
      <c r="P22" s="3" t="n">
        <v>3</v>
      </c>
      <c r="Q22" s="3" t="s">
        <v>74</v>
      </c>
      <c r="R22" s="3" t="s">
        <v>74</v>
      </c>
      <c r="S22" s="3" t="s">
        <v>74</v>
      </c>
      <c r="T22" s="3" t="s">
        <v>74</v>
      </c>
      <c r="U22" s="3" t="s">
        <v>74</v>
      </c>
      <c r="V22" s="3" t="s">
        <v>74</v>
      </c>
      <c r="W22" s="3" t="s">
        <v>74</v>
      </c>
      <c r="X22" s="3" t="n">
        <v>1</v>
      </c>
      <c r="Y22" s="3" t="s">
        <v>74</v>
      </c>
      <c r="Z22" s="3" t="n">
        <v>2</v>
      </c>
      <c r="AA22" s="3" t="s">
        <v>74</v>
      </c>
      <c r="AB22" s="3" t="n">
        <v>1</v>
      </c>
      <c r="AC22" s="3" t="s">
        <v>74</v>
      </c>
      <c r="AD22" s="3" t="s">
        <v>74</v>
      </c>
      <c r="AE22" s="3" t="s">
        <v>74</v>
      </c>
      <c r="AF22" s="3" t="s">
        <v>74</v>
      </c>
      <c r="AG22" s="3" t="s">
        <v>74</v>
      </c>
      <c r="AH22" s="3" t="s">
        <v>74</v>
      </c>
      <c r="AI22" s="3" t="s">
        <v>74</v>
      </c>
      <c r="AJ22" s="3" t="s">
        <v>74</v>
      </c>
      <c r="AK22" s="3" t="s">
        <v>74</v>
      </c>
      <c r="AL22" s="3" t="s">
        <v>74</v>
      </c>
      <c r="AM22" s="3" t="s">
        <v>74</v>
      </c>
      <c r="AN22" s="3" t="s">
        <v>74</v>
      </c>
      <c r="AO22" s="3" t="s">
        <v>74</v>
      </c>
      <c r="AP22" s="3" t="s">
        <v>74</v>
      </c>
      <c r="AQ22" s="3" t="s">
        <v>74</v>
      </c>
      <c r="AR22" s="3" t="s">
        <v>74</v>
      </c>
      <c r="AS22" s="3" t="s">
        <v>74</v>
      </c>
      <c r="AT22" s="3" t="s">
        <v>74</v>
      </c>
      <c r="AU22" s="3" t="s">
        <v>74</v>
      </c>
      <c r="AV22" s="3" t="s">
        <v>74</v>
      </c>
      <c r="AW22" s="3" t="s">
        <v>74</v>
      </c>
      <c r="AX22" s="3" t="s">
        <v>74</v>
      </c>
      <c r="AY22" s="3" t="s">
        <v>74</v>
      </c>
      <c r="AZ22" s="3" t="n">
        <v>12</v>
      </c>
      <c r="BA22" s="0" t="str">
        <f aca="false">IF(ISNUMBER(AZ22),IF(AZ22=SUM(C22:AY22),"p","f"),"-")</f>
        <v>p</v>
      </c>
    </row>
    <row r="23" customFormat="false" ht="13.8" hidden="false" customHeight="false" outlineLevel="0" collapsed="false">
      <c r="A23" s="3" t="s">
        <v>187</v>
      </c>
      <c r="B23" s="3" t="s">
        <v>188</v>
      </c>
      <c r="C23" s="3" t="n">
        <v>1</v>
      </c>
      <c r="D23" s="3" t="s">
        <v>74</v>
      </c>
      <c r="E23" s="3" t="s">
        <v>74</v>
      </c>
      <c r="F23" s="3" t="s">
        <v>74</v>
      </c>
      <c r="G23" s="3" t="s">
        <v>74</v>
      </c>
      <c r="H23" s="3" t="s">
        <v>74</v>
      </c>
      <c r="I23" s="3" t="s">
        <v>74</v>
      </c>
      <c r="J23" s="3" t="s">
        <v>74</v>
      </c>
      <c r="K23" s="3" t="s">
        <v>74</v>
      </c>
      <c r="L23" s="3" t="s">
        <v>74</v>
      </c>
      <c r="M23" s="3" t="s">
        <v>74</v>
      </c>
      <c r="N23" s="3" t="s">
        <v>74</v>
      </c>
      <c r="O23" s="3" t="s">
        <v>74</v>
      </c>
      <c r="P23" s="3" t="s">
        <v>74</v>
      </c>
      <c r="Q23" s="3" t="s">
        <v>74</v>
      </c>
      <c r="R23" s="3" t="s">
        <v>74</v>
      </c>
      <c r="S23" s="3" t="s">
        <v>74</v>
      </c>
      <c r="T23" s="3" t="n">
        <v>1</v>
      </c>
      <c r="U23" s="3" t="s">
        <v>74</v>
      </c>
      <c r="V23" s="3" t="s">
        <v>74</v>
      </c>
      <c r="W23" s="3" t="s">
        <v>74</v>
      </c>
      <c r="X23" s="3" t="s">
        <v>74</v>
      </c>
      <c r="Y23" s="3" t="s">
        <v>74</v>
      </c>
      <c r="Z23" s="3" t="s">
        <v>74</v>
      </c>
      <c r="AA23" s="3" t="s">
        <v>74</v>
      </c>
      <c r="AB23" s="3" t="s">
        <v>74</v>
      </c>
      <c r="AC23" s="3" t="s">
        <v>74</v>
      </c>
      <c r="AD23" s="3" t="s">
        <v>74</v>
      </c>
      <c r="AE23" s="3" t="s">
        <v>74</v>
      </c>
      <c r="AF23" s="3" t="s">
        <v>74</v>
      </c>
      <c r="AG23" s="3" t="s">
        <v>74</v>
      </c>
      <c r="AH23" s="3" t="s">
        <v>74</v>
      </c>
      <c r="AI23" s="3" t="s">
        <v>74</v>
      </c>
      <c r="AJ23" s="3" t="s">
        <v>74</v>
      </c>
      <c r="AK23" s="3" t="s">
        <v>74</v>
      </c>
      <c r="AL23" s="3" t="s">
        <v>74</v>
      </c>
      <c r="AM23" s="3" t="s">
        <v>74</v>
      </c>
      <c r="AN23" s="3" t="s">
        <v>74</v>
      </c>
      <c r="AO23" s="3" t="s">
        <v>74</v>
      </c>
      <c r="AP23" s="3" t="s">
        <v>74</v>
      </c>
      <c r="AQ23" s="3" t="s">
        <v>74</v>
      </c>
      <c r="AR23" s="3" t="n">
        <v>1</v>
      </c>
      <c r="AS23" s="3" t="s">
        <v>74</v>
      </c>
      <c r="AT23" s="3" t="s">
        <v>74</v>
      </c>
      <c r="AU23" s="3" t="s">
        <v>74</v>
      </c>
      <c r="AV23" s="3" t="s">
        <v>74</v>
      </c>
      <c r="AW23" s="3" t="s">
        <v>74</v>
      </c>
      <c r="AX23" s="3" t="s">
        <v>74</v>
      </c>
      <c r="AY23" s="3" t="s">
        <v>74</v>
      </c>
      <c r="AZ23" s="3" t="n">
        <v>3</v>
      </c>
      <c r="BA23" s="0" t="str">
        <f aca="false">IF(ISNUMBER(AZ23),IF(AZ23=SUM(C23:AY23),"p","f"),"-")</f>
        <v>p</v>
      </c>
    </row>
    <row r="24" customFormat="false" ht="13.8" hidden="false" customHeight="false" outlineLevel="0" collapsed="false">
      <c r="A24" s="3" t="s">
        <v>189</v>
      </c>
      <c r="B24" s="3" t="s">
        <v>190</v>
      </c>
      <c r="C24" s="3" t="s">
        <v>74</v>
      </c>
      <c r="D24" s="3" t="s">
        <v>74</v>
      </c>
      <c r="E24" s="3" t="s">
        <v>74</v>
      </c>
      <c r="F24" s="3" t="s">
        <v>74</v>
      </c>
      <c r="G24" s="3" t="s">
        <v>74</v>
      </c>
      <c r="H24" s="3" t="s">
        <v>74</v>
      </c>
      <c r="I24" s="3" t="s">
        <v>74</v>
      </c>
      <c r="J24" s="3" t="s">
        <v>74</v>
      </c>
      <c r="K24" s="3" t="s">
        <v>74</v>
      </c>
      <c r="L24" s="3" t="s">
        <v>74</v>
      </c>
      <c r="M24" s="3" t="s">
        <v>74</v>
      </c>
      <c r="N24" s="3" t="s">
        <v>74</v>
      </c>
      <c r="O24" s="3" t="s">
        <v>74</v>
      </c>
      <c r="P24" s="3" t="s">
        <v>74</v>
      </c>
      <c r="Q24" s="3" t="s">
        <v>74</v>
      </c>
      <c r="R24" s="3" t="s">
        <v>74</v>
      </c>
      <c r="S24" s="3" t="s">
        <v>74</v>
      </c>
      <c r="T24" s="3" t="s">
        <v>74</v>
      </c>
      <c r="U24" s="3" t="s">
        <v>74</v>
      </c>
      <c r="V24" s="3" t="s">
        <v>74</v>
      </c>
      <c r="W24" s="3" t="s">
        <v>74</v>
      </c>
      <c r="X24" s="3" t="s">
        <v>74</v>
      </c>
      <c r="Y24" s="3" t="s">
        <v>74</v>
      </c>
      <c r="Z24" s="3" t="s">
        <v>74</v>
      </c>
      <c r="AA24" s="3" t="s">
        <v>74</v>
      </c>
      <c r="AB24" s="3" t="s">
        <v>74</v>
      </c>
      <c r="AC24" s="3" t="s">
        <v>74</v>
      </c>
      <c r="AD24" s="3" t="s">
        <v>74</v>
      </c>
      <c r="AE24" s="3" t="s">
        <v>74</v>
      </c>
      <c r="AF24" s="3" t="s">
        <v>74</v>
      </c>
      <c r="AG24" s="3" t="s">
        <v>74</v>
      </c>
      <c r="AH24" s="3" t="s">
        <v>74</v>
      </c>
      <c r="AI24" s="3" t="s">
        <v>74</v>
      </c>
      <c r="AJ24" s="3" t="s">
        <v>74</v>
      </c>
      <c r="AK24" s="3" t="s">
        <v>74</v>
      </c>
      <c r="AL24" s="3" t="s">
        <v>74</v>
      </c>
      <c r="AM24" s="3" t="s">
        <v>74</v>
      </c>
      <c r="AN24" s="3" t="n">
        <v>1</v>
      </c>
      <c r="AO24" s="3" t="s">
        <v>74</v>
      </c>
      <c r="AP24" s="3" t="s">
        <v>74</v>
      </c>
      <c r="AQ24" s="3" t="s">
        <v>74</v>
      </c>
      <c r="AR24" s="3" t="s">
        <v>74</v>
      </c>
      <c r="AS24" s="3" t="s">
        <v>74</v>
      </c>
      <c r="AT24" s="3" t="s">
        <v>74</v>
      </c>
      <c r="AU24" s="3" t="s">
        <v>74</v>
      </c>
      <c r="AV24" s="3" t="n">
        <v>1</v>
      </c>
      <c r="AW24" s="3" t="s">
        <v>74</v>
      </c>
      <c r="AX24" s="3" t="s">
        <v>74</v>
      </c>
      <c r="AY24" s="3" t="s">
        <v>74</v>
      </c>
      <c r="AZ24" s="3" t="n">
        <v>2</v>
      </c>
      <c r="BA24" s="0" t="str">
        <f aca="false">IF(ISNUMBER(AZ24),IF(AZ24=SUM(C24:AY24),"p","f"),"-")</f>
        <v>p</v>
      </c>
    </row>
    <row r="25" customFormat="false" ht="13.8" hidden="false" customHeight="false" outlineLevel="0" collapsed="false">
      <c r="A25" s="3" t="s">
        <v>191</v>
      </c>
      <c r="B25" s="3" t="s">
        <v>192</v>
      </c>
      <c r="C25" s="3" t="n">
        <v>1</v>
      </c>
      <c r="D25" s="3" t="s">
        <v>74</v>
      </c>
      <c r="E25" s="3" t="s">
        <v>74</v>
      </c>
      <c r="F25" s="3" t="s">
        <v>74</v>
      </c>
      <c r="G25" s="3" t="s">
        <v>74</v>
      </c>
      <c r="H25" s="3" t="s">
        <v>74</v>
      </c>
      <c r="I25" s="3" t="s">
        <v>74</v>
      </c>
      <c r="J25" s="3" t="s">
        <v>74</v>
      </c>
      <c r="K25" s="3" t="s">
        <v>74</v>
      </c>
      <c r="L25" s="3" t="n">
        <v>1</v>
      </c>
      <c r="M25" s="3" t="n">
        <v>1</v>
      </c>
      <c r="N25" s="3" t="s">
        <v>74</v>
      </c>
      <c r="O25" s="3" t="s">
        <v>74</v>
      </c>
      <c r="P25" s="3" t="n">
        <v>1</v>
      </c>
      <c r="Q25" s="3" t="s">
        <v>74</v>
      </c>
      <c r="R25" s="3" t="s">
        <v>74</v>
      </c>
      <c r="S25" s="3" t="s">
        <v>74</v>
      </c>
      <c r="T25" s="3" t="s">
        <v>74</v>
      </c>
      <c r="U25" s="3" t="s">
        <v>74</v>
      </c>
      <c r="V25" s="3" t="s">
        <v>74</v>
      </c>
      <c r="W25" s="3" t="s">
        <v>74</v>
      </c>
      <c r="X25" s="3" t="s">
        <v>74</v>
      </c>
      <c r="Y25" s="3" t="s">
        <v>74</v>
      </c>
      <c r="Z25" s="3" t="s">
        <v>74</v>
      </c>
      <c r="AA25" s="3" t="s">
        <v>74</v>
      </c>
      <c r="AB25" s="3" t="s">
        <v>74</v>
      </c>
      <c r="AC25" s="3" t="s">
        <v>74</v>
      </c>
      <c r="AD25" s="3" t="s">
        <v>74</v>
      </c>
      <c r="AE25" s="3" t="s">
        <v>74</v>
      </c>
      <c r="AF25" s="3" t="s">
        <v>74</v>
      </c>
      <c r="AG25" s="3" t="s">
        <v>74</v>
      </c>
      <c r="AH25" s="3" t="s">
        <v>74</v>
      </c>
      <c r="AI25" s="3" t="s">
        <v>74</v>
      </c>
      <c r="AJ25" s="3" t="s">
        <v>74</v>
      </c>
      <c r="AK25" s="3" t="s">
        <v>74</v>
      </c>
      <c r="AL25" s="3" t="s">
        <v>74</v>
      </c>
      <c r="AM25" s="3" t="s">
        <v>74</v>
      </c>
      <c r="AN25" s="3" t="s">
        <v>74</v>
      </c>
      <c r="AO25" s="3" t="s">
        <v>74</v>
      </c>
      <c r="AP25" s="3" t="s">
        <v>74</v>
      </c>
      <c r="AQ25" s="3" t="s">
        <v>74</v>
      </c>
      <c r="AR25" s="3" t="s">
        <v>74</v>
      </c>
      <c r="AS25" s="3" t="s">
        <v>74</v>
      </c>
      <c r="AT25" s="3" t="s">
        <v>74</v>
      </c>
      <c r="AU25" s="3" t="s">
        <v>74</v>
      </c>
      <c r="AV25" s="3" t="s">
        <v>74</v>
      </c>
      <c r="AW25" s="3" t="n">
        <v>1</v>
      </c>
      <c r="AX25" s="3" t="s">
        <v>74</v>
      </c>
      <c r="AY25" s="3" t="s">
        <v>74</v>
      </c>
      <c r="AZ25" s="3" t="n">
        <v>5</v>
      </c>
      <c r="BA25" s="0" t="str">
        <f aca="false">IF(ISNUMBER(AZ25),IF(AZ25=SUM(C25:AY25),"p","f"),"-")</f>
        <v>p</v>
      </c>
    </row>
    <row r="26" customFormat="false" ht="13.8" hidden="false" customHeight="false" outlineLevel="0" collapsed="false">
      <c r="A26" s="3" t="s">
        <v>193</v>
      </c>
      <c r="B26" s="3" t="s">
        <v>194</v>
      </c>
      <c r="C26" s="3" t="s">
        <v>74</v>
      </c>
      <c r="D26" s="3" t="s">
        <v>74</v>
      </c>
      <c r="E26" s="3" t="s">
        <v>74</v>
      </c>
      <c r="F26" s="3" t="s">
        <v>74</v>
      </c>
      <c r="G26" s="3" t="s">
        <v>74</v>
      </c>
      <c r="H26" s="3" t="s">
        <v>74</v>
      </c>
      <c r="I26" s="3" t="n">
        <v>1</v>
      </c>
      <c r="J26" s="3" t="s">
        <v>74</v>
      </c>
      <c r="K26" s="3" t="s">
        <v>74</v>
      </c>
      <c r="L26" s="3" t="s">
        <v>74</v>
      </c>
      <c r="M26" s="3" t="s">
        <v>74</v>
      </c>
      <c r="N26" s="3" t="s">
        <v>74</v>
      </c>
      <c r="O26" s="3" t="s">
        <v>74</v>
      </c>
      <c r="P26" s="3" t="s">
        <v>74</v>
      </c>
      <c r="Q26" s="3" t="s">
        <v>74</v>
      </c>
      <c r="R26" s="3" t="s">
        <v>74</v>
      </c>
      <c r="S26" s="3" t="s">
        <v>74</v>
      </c>
      <c r="T26" s="3" t="s">
        <v>74</v>
      </c>
      <c r="U26" s="3" t="s">
        <v>74</v>
      </c>
      <c r="V26" s="3" t="s">
        <v>74</v>
      </c>
      <c r="W26" s="3" t="s">
        <v>74</v>
      </c>
      <c r="X26" s="3" t="s">
        <v>74</v>
      </c>
      <c r="Y26" s="3" t="s">
        <v>74</v>
      </c>
      <c r="Z26" s="3" t="s">
        <v>74</v>
      </c>
      <c r="AA26" s="3" t="s">
        <v>74</v>
      </c>
      <c r="AB26" s="3" t="s">
        <v>74</v>
      </c>
      <c r="AC26" s="3" t="s">
        <v>74</v>
      </c>
      <c r="AD26" s="3" t="s">
        <v>74</v>
      </c>
      <c r="AE26" s="3" t="s">
        <v>74</v>
      </c>
      <c r="AF26" s="3" t="s">
        <v>74</v>
      </c>
      <c r="AG26" s="3" t="s">
        <v>74</v>
      </c>
      <c r="AH26" s="3" t="s">
        <v>74</v>
      </c>
      <c r="AI26" s="3" t="s">
        <v>74</v>
      </c>
      <c r="AJ26" s="3" t="s">
        <v>74</v>
      </c>
      <c r="AK26" s="3" t="s">
        <v>74</v>
      </c>
      <c r="AL26" s="3" t="s">
        <v>74</v>
      </c>
      <c r="AM26" s="3" t="s">
        <v>74</v>
      </c>
      <c r="AN26" s="3" t="s">
        <v>74</v>
      </c>
      <c r="AO26" s="3" t="s">
        <v>74</v>
      </c>
      <c r="AP26" s="3" t="s">
        <v>74</v>
      </c>
      <c r="AQ26" s="3" t="s">
        <v>74</v>
      </c>
      <c r="AR26" s="3" t="s">
        <v>74</v>
      </c>
      <c r="AS26" s="3" t="s">
        <v>74</v>
      </c>
      <c r="AT26" s="3" t="s">
        <v>74</v>
      </c>
      <c r="AU26" s="3" t="s">
        <v>74</v>
      </c>
      <c r="AV26" s="3" t="s">
        <v>74</v>
      </c>
      <c r="AW26" s="3" t="s">
        <v>74</v>
      </c>
      <c r="AX26" s="3" t="s">
        <v>74</v>
      </c>
      <c r="AY26" s="3" t="s">
        <v>74</v>
      </c>
      <c r="AZ26" s="3" t="n">
        <v>1</v>
      </c>
      <c r="BA26" s="0" t="str">
        <f aca="false">IF(ISNUMBER(AZ26),IF(AZ26=SUM(C26:AY26),"p","f"),"-")</f>
        <v>p</v>
      </c>
    </row>
    <row r="27" customFormat="false" ht="13.8" hidden="false" customHeight="false" outlineLevel="0" collapsed="false">
      <c r="A27" s="3" t="s">
        <v>195</v>
      </c>
      <c r="B27" s="3" t="s">
        <v>196</v>
      </c>
      <c r="C27" s="3" t="n">
        <v>3</v>
      </c>
      <c r="D27" s="3" t="s">
        <v>74</v>
      </c>
      <c r="E27" s="3" t="s">
        <v>74</v>
      </c>
      <c r="F27" s="3" t="s">
        <v>74</v>
      </c>
      <c r="G27" s="3" t="s">
        <v>74</v>
      </c>
      <c r="H27" s="3" t="s">
        <v>74</v>
      </c>
      <c r="I27" s="3" t="s">
        <v>74</v>
      </c>
      <c r="J27" s="3" t="n">
        <v>1</v>
      </c>
      <c r="K27" s="3" t="s">
        <v>74</v>
      </c>
      <c r="L27" s="3" t="n">
        <v>1</v>
      </c>
      <c r="M27" s="3" t="s">
        <v>74</v>
      </c>
      <c r="N27" s="3" t="s">
        <v>74</v>
      </c>
      <c r="O27" s="3" t="s">
        <v>74</v>
      </c>
      <c r="P27" s="3" t="s">
        <v>74</v>
      </c>
      <c r="Q27" s="3" t="s">
        <v>74</v>
      </c>
      <c r="R27" s="3" t="s">
        <v>74</v>
      </c>
      <c r="S27" s="3" t="n">
        <v>1</v>
      </c>
      <c r="T27" s="3" t="s">
        <v>74</v>
      </c>
      <c r="U27" s="3" t="s">
        <v>74</v>
      </c>
      <c r="V27" s="3" t="s">
        <v>74</v>
      </c>
      <c r="W27" s="3" t="s">
        <v>74</v>
      </c>
      <c r="X27" s="3" t="s">
        <v>74</v>
      </c>
      <c r="Y27" s="3" t="s">
        <v>74</v>
      </c>
      <c r="Z27" s="3" t="s">
        <v>74</v>
      </c>
      <c r="AA27" s="3" t="s">
        <v>74</v>
      </c>
      <c r="AB27" s="3" t="s">
        <v>74</v>
      </c>
      <c r="AC27" s="3" t="s">
        <v>74</v>
      </c>
      <c r="AD27" s="3" t="n">
        <v>1</v>
      </c>
      <c r="AE27" s="3" t="s">
        <v>74</v>
      </c>
      <c r="AF27" s="3" t="s">
        <v>74</v>
      </c>
      <c r="AG27" s="3" t="n">
        <v>1</v>
      </c>
      <c r="AH27" s="3" t="s">
        <v>74</v>
      </c>
      <c r="AI27" s="3" t="s">
        <v>74</v>
      </c>
      <c r="AJ27" s="3" t="s">
        <v>74</v>
      </c>
      <c r="AK27" s="3" t="n">
        <v>1</v>
      </c>
      <c r="AL27" s="3" t="n">
        <v>1</v>
      </c>
      <c r="AM27" s="3" t="s">
        <v>74</v>
      </c>
      <c r="AN27" s="3" t="n">
        <v>1</v>
      </c>
      <c r="AO27" s="3" t="s">
        <v>74</v>
      </c>
      <c r="AP27" s="3" t="s">
        <v>74</v>
      </c>
      <c r="AQ27" s="3" t="s">
        <v>74</v>
      </c>
      <c r="AR27" s="3" t="s">
        <v>74</v>
      </c>
      <c r="AS27" s="3" t="n">
        <v>1</v>
      </c>
      <c r="AT27" s="3" t="s">
        <v>74</v>
      </c>
      <c r="AU27" s="3" t="s">
        <v>74</v>
      </c>
      <c r="AV27" s="3" t="s">
        <v>74</v>
      </c>
      <c r="AW27" s="3" t="s">
        <v>74</v>
      </c>
      <c r="AX27" s="3" t="s">
        <v>74</v>
      </c>
      <c r="AY27" s="3" t="s">
        <v>74</v>
      </c>
      <c r="AZ27" s="3" t="n">
        <v>12</v>
      </c>
      <c r="BA27" s="0" t="str">
        <f aca="false">IF(ISNUMBER(AZ27),IF(AZ27=SUM(C27:AY27),"p","f"),"-")</f>
        <v>p</v>
      </c>
    </row>
    <row r="28" customFormat="false" ht="13.8" hidden="false" customHeight="false" outlineLevel="0" collapsed="false">
      <c r="A28" s="3" t="s">
        <v>197</v>
      </c>
      <c r="B28" s="3" t="s">
        <v>198</v>
      </c>
      <c r="C28" s="3" t="s">
        <v>74</v>
      </c>
      <c r="D28" s="3" t="s">
        <v>74</v>
      </c>
      <c r="E28" s="3" t="s">
        <v>74</v>
      </c>
      <c r="F28" s="3" t="s">
        <v>74</v>
      </c>
      <c r="G28" s="3" t="s">
        <v>74</v>
      </c>
      <c r="H28" s="3" t="s">
        <v>74</v>
      </c>
      <c r="I28" s="3" t="s">
        <v>74</v>
      </c>
      <c r="J28" s="3" t="s">
        <v>74</v>
      </c>
      <c r="K28" s="3" t="s">
        <v>74</v>
      </c>
      <c r="L28" s="3" t="s">
        <v>74</v>
      </c>
      <c r="M28" s="3" t="s">
        <v>74</v>
      </c>
      <c r="N28" s="3" t="s">
        <v>74</v>
      </c>
      <c r="O28" s="3" t="s">
        <v>74</v>
      </c>
      <c r="P28" s="3" t="s">
        <v>74</v>
      </c>
      <c r="Q28" s="3" t="s">
        <v>74</v>
      </c>
      <c r="R28" s="3" t="s">
        <v>74</v>
      </c>
      <c r="S28" s="3" t="s">
        <v>74</v>
      </c>
      <c r="T28" s="3" t="s">
        <v>74</v>
      </c>
      <c r="U28" s="3" t="s">
        <v>74</v>
      </c>
      <c r="V28" s="3" t="s">
        <v>74</v>
      </c>
      <c r="W28" s="3" t="s">
        <v>74</v>
      </c>
      <c r="X28" s="3" t="s">
        <v>74</v>
      </c>
      <c r="Y28" s="3" t="s">
        <v>74</v>
      </c>
      <c r="Z28" s="3" t="s">
        <v>74</v>
      </c>
      <c r="AA28" s="3" t="s">
        <v>74</v>
      </c>
      <c r="AB28" s="3" t="s">
        <v>74</v>
      </c>
      <c r="AC28" s="3" t="s">
        <v>74</v>
      </c>
      <c r="AD28" s="3" t="s">
        <v>74</v>
      </c>
      <c r="AE28" s="3" t="s">
        <v>74</v>
      </c>
      <c r="AF28" s="3" t="s">
        <v>74</v>
      </c>
      <c r="AG28" s="3" t="s">
        <v>74</v>
      </c>
      <c r="AH28" s="3" t="s">
        <v>74</v>
      </c>
      <c r="AI28" s="3" t="s">
        <v>74</v>
      </c>
      <c r="AJ28" s="3" t="s">
        <v>74</v>
      </c>
      <c r="AK28" s="3" t="s">
        <v>74</v>
      </c>
      <c r="AL28" s="3" t="s">
        <v>74</v>
      </c>
      <c r="AM28" s="3" t="s">
        <v>74</v>
      </c>
      <c r="AN28" s="3" t="s">
        <v>74</v>
      </c>
      <c r="AO28" s="3" t="s">
        <v>74</v>
      </c>
      <c r="AP28" s="3" t="n">
        <v>1</v>
      </c>
      <c r="AQ28" s="3" t="s">
        <v>74</v>
      </c>
      <c r="AR28" s="3" t="s">
        <v>74</v>
      </c>
      <c r="AS28" s="3" t="s">
        <v>74</v>
      </c>
      <c r="AT28" s="3" t="s">
        <v>74</v>
      </c>
      <c r="AU28" s="3" t="s">
        <v>74</v>
      </c>
      <c r="AV28" s="3" t="s">
        <v>74</v>
      </c>
      <c r="AW28" s="3" t="s">
        <v>74</v>
      </c>
      <c r="AX28" s="3" t="s">
        <v>74</v>
      </c>
      <c r="AY28" s="3" t="s">
        <v>74</v>
      </c>
      <c r="AZ28" s="3" t="n">
        <v>1</v>
      </c>
      <c r="BA28" s="0" t="str">
        <f aca="false">IF(ISNUMBER(AZ28),IF(AZ28=SUM(C28:AY28),"p","f"),"-")</f>
        <v>p</v>
      </c>
    </row>
    <row r="29" customFormat="false" ht="13.8" hidden="false" customHeight="false" outlineLevel="0" collapsed="false">
      <c r="A29" s="3" t="s">
        <v>199</v>
      </c>
      <c r="B29" s="3" t="s">
        <v>200</v>
      </c>
      <c r="C29" s="3" t="s">
        <v>74</v>
      </c>
      <c r="D29" s="3" t="s">
        <v>74</v>
      </c>
      <c r="E29" s="3" t="s">
        <v>74</v>
      </c>
      <c r="F29" s="3" t="s">
        <v>74</v>
      </c>
      <c r="G29" s="3" t="s">
        <v>74</v>
      </c>
      <c r="H29" s="3" t="s">
        <v>74</v>
      </c>
      <c r="I29" s="3" t="s">
        <v>74</v>
      </c>
      <c r="J29" s="3" t="s">
        <v>74</v>
      </c>
      <c r="K29" s="3" t="s">
        <v>74</v>
      </c>
      <c r="L29" s="3" t="s">
        <v>74</v>
      </c>
      <c r="M29" s="3" t="s">
        <v>74</v>
      </c>
      <c r="N29" s="3" t="s">
        <v>74</v>
      </c>
      <c r="O29" s="3" t="s">
        <v>74</v>
      </c>
      <c r="P29" s="3" t="s">
        <v>74</v>
      </c>
      <c r="Q29" s="3" t="s">
        <v>74</v>
      </c>
      <c r="R29" s="3" t="s">
        <v>74</v>
      </c>
      <c r="S29" s="3" t="s">
        <v>74</v>
      </c>
      <c r="T29" s="3" t="s">
        <v>74</v>
      </c>
      <c r="U29" s="3" t="s">
        <v>74</v>
      </c>
      <c r="V29" s="3" t="s">
        <v>74</v>
      </c>
      <c r="W29" s="3" t="s">
        <v>74</v>
      </c>
      <c r="X29" s="3" t="s">
        <v>74</v>
      </c>
      <c r="Y29" s="3" t="s">
        <v>74</v>
      </c>
      <c r="Z29" s="3" t="s">
        <v>74</v>
      </c>
      <c r="AA29" s="3" t="s">
        <v>74</v>
      </c>
      <c r="AB29" s="3" t="s">
        <v>74</v>
      </c>
      <c r="AC29" s="3" t="s">
        <v>74</v>
      </c>
      <c r="AD29" s="3" t="s">
        <v>74</v>
      </c>
      <c r="AE29" s="3" t="s">
        <v>74</v>
      </c>
      <c r="AF29" s="3" t="s">
        <v>74</v>
      </c>
      <c r="AG29" s="3" t="s">
        <v>74</v>
      </c>
      <c r="AH29" s="3" t="s">
        <v>74</v>
      </c>
      <c r="AI29" s="3" t="s">
        <v>74</v>
      </c>
      <c r="AJ29" s="3" t="s">
        <v>74</v>
      </c>
      <c r="AK29" s="3" t="s">
        <v>74</v>
      </c>
      <c r="AL29" s="3" t="s">
        <v>74</v>
      </c>
      <c r="AM29" s="3" t="s">
        <v>74</v>
      </c>
      <c r="AN29" s="3" t="s">
        <v>74</v>
      </c>
      <c r="AO29" s="3" t="s">
        <v>74</v>
      </c>
      <c r="AP29" s="3" t="s">
        <v>74</v>
      </c>
      <c r="AQ29" s="3" t="n">
        <v>1</v>
      </c>
      <c r="AR29" s="3" t="s">
        <v>74</v>
      </c>
      <c r="AS29" s="3" t="s">
        <v>74</v>
      </c>
      <c r="AT29" s="3" t="s">
        <v>74</v>
      </c>
      <c r="AU29" s="3" t="s">
        <v>74</v>
      </c>
      <c r="AV29" s="3" t="s">
        <v>74</v>
      </c>
      <c r="AW29" s="3" t="s">
        <v>74</v>
      </c>
      <c r="AX29" s="3" t="s">
        <v>74</v>
      </c>
      <c r="AY29" s="3" t="s">
        <v>74</v>
      </c>
      <c r="AZ29" s="3" t="n">
        <v>1</v>
      </c>
      <c r="BA29" s="0" t="str">
        <f aca="false">IF(ISNUMBER(AZ29),IF(AZ29=SUM(C29:AY29),"p","f"),"-")</f>
        <v>p</v>
      </c>
    </row>
    <row r="30" customFormat="false" ht="13.8" hidden="false" customHeight="false" outlineLevel="0" collapsed="false">
      <c r="A30" s="3" t="s">
        <v>201</v>
      </c>
      <c r="B30" s="3" t="s">
        <v>202</v>
      </c>
      <c r="C30" s="3" t="s">
        <v>74</v>
      </c>
      <c r="D30" s="3" t="s">
        <v>74</v>
      </c>
      <c r="E30" s="3" t="n">
        <v>1</v>
      </c>
      <c r="F30" s="3" t="s">
        <v>74</v>
      </c>
      <c r="G30" s="3" t="n">
        <v>2</v>
      </c>
      <c r="H30" s="3" t="s">
        <v>74</v>
      </c>
      <c r="I30" s="3" t="s">
        <v>74</v>
      </c>
      <c r="J30" s="3" t="s">
        <v>74</v>
      </c>
      <c r="K30" s="3" t="s">
        <v>74</v>
      </c>
      <c r="L30" s="3" t="s">
        <v>74</v>
      </c>
      <c r="M30" s="3" t="s">
        <v>74</v>
      </c>
      <c r="N30" s="3" t="s">
        <v>74</v>
      </c>
      <c r="O30" s="3" t="s">
        <v>74</v>
      </c>
      <c r="P30" s="3" t="n">
        <v>3</v>
      </c>
      <c r="Q30" s="3" t="s">
        <v>74</v>
      </c>
      <c r="R30" s="3" t="s">
        <v>74</v>
      </c>
      <c r="S30" s="3" t="s">
        <v>74</v>
      </c>
      <c r="T30" s="3" t="n">
        <v>2</v>
      </c>
      <c r="U30" s="3" t="s">
        <v>74</v>
      </c>
      <c r="V30" s="3" t="n">
        <v>1</v>
      </c>
      <c r="W30" s="3" t="s">
        <v>74</v>
      </c>
      <c r="X30" s="3" t="s">
        <v>74</v>
      </c>
      <c r="Y30" s="3" t="s">
        <v>74</v>
      </c>
      <c r="Z30" s="3" t="s">
        <v>74</v>
      </c>
      <c r="AA30" s="3" t="s">
        <v>74</v>
      </c>
      <c r="AB30" s="3" t="s">
        <v>74</v>
      </c>
      <c r="AC30" s="3" t="s">
        <v>74</v>
      </c>
      <c r="AD30" s="3" t="s">
        <v>74</v>
      </c>
      <c r="AE30" s="3" t="s">
        <v>74</v>
      </c>
      <c r="AF30" s="3" t="s">
        <v>74</v>
      </c>
      <c r="AG30" s="3" t="n">
        <v>1</v>
      </c>
      <c r="AH30" s="3" t="n">
        <v>1</v>
      </c>
      <c r="AI30" s="3" t="s">
        <v>74</v>
      </c>
      <c r="AJ30" s="3" t="s">
        <v>74</v>
      </c>
      <c r="AK30" s="3" t="n">
        <v>1</v>
      </c>
      <c r="AL30" s="3" t="s">
        <v>74</v>
      </c>
      <c r="AM30" s="3" t="n">
        <v>1</v>
      </c>
      <c r="AN30" s="3" t="s">
        <v>74</v>
      </c>
      <c r="AO30" s="3" t="n">
        <v>1</v>
      </c>
      <c r="AP30" s="3" t="s">
        <v>74</v>
      </c>
      <c r="AQ30" s="3" t="n">
        <v>1</v>
      </c>
      <c r="AR30" s="3" t="s">
        <v>74</v>
      </c>
      <c r="AS30" s="3" t="s">
        <v>74</v>
      </c>
      <c r="AT30" s="3" t="s">
        <v>74</v>
      </c>
      <c r="AU30" s="3" t="s">
        <v>74</v>
      </c>
      <c r="AV30" s="3" t="s">
        <v>74</v>
      </c>
      <c r="AW30" s="3" t="n">
        <v>1</v>
      </c>
      <c r="AX30" s="3" t="s">
        <v>74</v>
      </c>
      <c r="AY30" s="3" t="n">
        <v>1</v>
      </c>
      <c r="AZ30" s="3" t="n">
        <v>17</v>
      </c>
      <c r="BA30" s="0" t="str">
        <f aca="false">IF(ISNUMBER(AZ30),IF(AZ30=SUM(C30:AY30),"p","f"),"-")</f>
        <v>p</v>
      </c>
    </row>
    <row r="31" customFormat="false" ht="13.8" hidden="false" customHeight="false" outlineLevel="0" collapsed="false">
      <c r="A31" s="3" t="s">
        <v>203</v>
      </c>
      <c r="B31" s="3" t="s">
        <v>204</v>
      </c>
      <c r="C31" s="3" t="s">
        <v>74</v>
      </c>
      <c r="D31" s="3" t="s">
        <v>74</v>
      </c>
      <c r="E31" s="3" t="n">
        <v>1</v>
      </c>
      <c r="F31" s="3" t="s">
        <v>74</v>
      </c>
      <c r="G31" s="3" t="s">
        <v>74</v>
      </c>
      <c r="H31" s="3" t="s">
        <v>74</v>
      </c>
      <c r="I31" s="3" t="s">
        <v>74</v>
      </c>
      <c r="J31" s="3" t="s">
        <v>74</v>
      </c>
      <c r="K31" s="3" t="s">
        <v>74</v>
      </c>
      <c r="L31" s="3" t="s">
        <v>74</v>
      </c>
      <c r="M31" s="3" t="s">
        <v>74</v>
      </c>
      <c r="N31" s="3" t="s">
        <v>74</v>
      </c>
      <c r="O31" s="3" t="s">
        <v>74</v>
      </c>
      <c r="P31" s="3" t="s">
        <v>74</v>
      </c>
      <c r="Q31" s="3" t="s">
        <v>74</v>
      </c>
      <c r="R31" s="3" t="s">
        <v>74</v>
      </c>
      <c r="S31" s="3" t="s">
        <v>74</v>
      </c>
      <c r="T31" s="3" t="s">
        <v>74</v>
      </c>
      <c r="U31" s="3" t="s">
        <v>74</v>
      </c>
      <c r="V31" s="3" t="s">
        <v>74</v>
      </c>
      <c r="W31" s="3" t="s">
        <v>74</v>
      </c>
      <c r="X31" s="3" t="s">
        <v>74</v>
      </c>
      <c r="Y31" s="3" t="n">
        <v>1</v>
      </c>
      <c r="Z31" s="3" t="s">
        <v>74</v>
      </c>
      <c r="AA31" s="3" t="s">
        <v>74</v>
      </c>
      <c r="AB31" s="3" t="s">
        <v>74</v>
      </c>
      <c r="AC31" s="3" t="s">
        <v>74</v>
      </c>
      <c r="AD31" s="3" t="s">
        <v>74</v>
      </c>
      <c r="AE31" s="3" t="s">
        <v>74</v>
      </c>
      <c r="AF31" s="3" t="s">
        <v>74</v>
      </c>
      <c r="AG31" s="3" t="s">
        <v>74</v>
      </c>
      <c r="AH31" s="3" t="n">
        <v>1</v>
      </c>
      <c r="AI31" s="3" t="s">
        <v>74</v>
      </c>
      <c r="AJ31" s="3" t="s">
        <v>74</v>
      </c>
      <c r="AK31" s="3" t="s">
        <v>74</v>
      </c>
      <c r="AL31" s="3" t="s">
        <v>74</v>
      </c>
      <c r="AM31" s="3" t="s">
        <v>74</v>
      </c>
      <c r="AN31" s="3" t="s">
        <v>74</v>
      </c>
      <c r="AO31" s="3" t="s">
        <v>74</v>
      </c>
      <c r="AP31" s="3" t="s">
        <v>74</v>
      </c>
      <c r="AQ31" s="3" t="s">
        <v>74</v>
      </c>
      <c r="AR31" s="3" t="s">
        <v>74</v>
      </c>
      <c r="AS31" s="3" t="s">
        <v>74</v>
      </c>
      <c r="AT31" s="3" t="s">
        <v>74</v>
      </c>
      <c r="AU31" s="3" t="s">
        <v>74</v>
      </c>
      <c r="AV31" s="3" t="s">
        <v>74</v>
      </c>
      <c r="AW31" s="3" t="s">
        <v>74</v>
      </c>
      <c r="AX31" s="3" t="s">
        <v>74</v>
      </c>
      <c r="AY31" s="3" t="s">
        <v>74</v>
      </c>
      <c r="AZ31" s="3" t="n">
        <v>3</v>
      </c>
      <c r="BA31" s="0" t="str">
        <f aca="false">IF(ISNUMBER(AZ31),IF(AZ31=SUM(C31:AY31),"p","f"),"-")</f>
        <v>p</v>
      </c>
    </row>
    <row r="32" customFormat="false" ht="13.8" hidden="false" customHeight="false" outlineLevel="0" collapsed="false">
      <c r="A32" s="3" t="s">
        <v>205</v>
      </c>
      <c r="B32" s="3" t="s">
        <v>206</v>
      </c>
      <c r="C32" s="3" t="s">
        <v>74</v>
      </c>
      <c r="D32" s="3" t="s">
        <v>74</v>
      </c>
      <c r="E32" s="3" t="s">
        <v>74</v>
      </c>
      <c r="F32" s="3" t="s">
        <v>74</v>
      </c>
      <c r="G32" s="3" t="s">
        <v>74</v>
      </c>
      <c r="H32" s="3" t="s">
        <v>74</v>
      </c>
      <c r="I32" s="3" t="s">
        <v>74</v>
      </c>
      <c r="J32" s="3" t="n">
        <v>1</v>
      </c>
      <c r="K32" s="3" t="s">
        <v>74</v>
      </c>
      <c r="L32" s="3" t="s">
        <v>74</v>
      </c>
      <c r="M32" s="3" t="s">
        <v>74</v>
      </c>
      <c r="N32" s="3" t="s">
        <v>74</v>
      </c>
      <c r="O32" s="3" t="s">
        <v>74</v>
      </c>
      <c r="P32" s="3" t="s">
        <v>74</v>
      </c>
      <c r="Q32" s="3" t="s">
        <v>74</v>
      </c>
      <c r="R32" s="3" t="s">
        <v>74</v>
      </c>
      <c r="S32" s="3" t="s">
        <v>74</v>
      </c>
      <c r="T32" s="3" t="s">
        <v>74</v>
      </c>
      <c r="U32" s="3" t="s">
        <v>74</v>
      </c>
      <c r="V32" s="3" t="s">
        <v>74</v>
      </c>
      <c r="W32" s="3" t="s">
        <v>74</v>
      </c>
      <c r="X32" s="3" t="s">
        <v>74</v>
      </c>
      <c r="Y32" s="3" t="s">
        <v>74</v>
      </c>
      <c r="Z32" s="3" t="s">
        <v>74</v>
      </c>
      <c r="AA32" s="3" t="s">
        <v>74</v>
      </c>
      <c r="AB32" s="3" t="s">
        <v>74</v>
      </c>
      <c r="AC32" s="3" t="s">
        <v>74</v>
      </c>
      <c r="AD32" s="3" t="s">
        <v>74</v>
      </c>
      <c r="AE32" s="3" t="s">
        <v>74</v>
      </c>
      <c r="AF32" s="3" t="s">
        <v>74</v>
      </c>
      <c r="AG32" s="3" t="s">
        <v>74</v>
      </c>
      <c r="AH32" s="3" t="s">
        <v>74</v>
      </c>
      <c r="AI32" s="3" t="s">
        <v>74</v>
      </c>
      <c r="AJ32" s="3" t="s">
        <v>74</v>
      </c>
      <c r="AK32" s="3" t="s">
        <v>74</v>
      </c>
      <c r="AL32" s="3" t="s">
        <v>74</v>
      </c>
      <c r="AM32" s="3" t="s">
        <v>74</v>
      </c>
      <c r="AN32" s="3" t="s">
        <v>74</v>
      </c>
      <c r="AO32" s="3" t="s">
        <v>74</v>
      </c>
      <c r="AP32" s="3" t="s">
        <v>74</v>
      </c>
      <c r="AQ32" s="3" t="n">
        <v>4</v>
      </c>
      <c r="AR32" s="3" t="s">
        <v>74</v>
      </c>
      <c r="AS32" s="3" t="s">
        <v>74</v>
      </c>
      <c r="AT32" s="3" t="s">
        <v>74</v>
      </c>
      <c r="AU32" s="3" t="s">
        <v>74</v>
      </c>
      <c r="AV32" s="3" t="s">
        <v>74</v>
      </c>
      <c r="AW32" s="3" t="s">
        <v>74</v>
      </c>
      <c r="AX32" s="3" t="s">
        <v>74</v>
      </c>
      <c r="AY32" s="3" t="s">
        <v>74</v>
      </c>
      <c r="AZ32" s="3" t="n">
        <v>5</v>
      </c>
      <c r="BA32" s="0" t="str">
        <f aca="false">IF(ISNUMBER(AZ32),IF(AZ32=SUM(C32:AY32),"p","f"),"-")</f>
        <v>p</v>
      </c>
    </row>
    <row r="33" customFormat="false" ht="13.8" hidden="false" customHeight="false" outlineLevel="0" collapsed="false">
      <c r="A33" s="3" t="s">
        <v>207</v>
      </c>
      <c r="B33" s="3" t="s">
        <v>208</v>
      </c>
      <c r="C33" s="3" t="s">
        <v>74</v>
      </c>
      <c r="D33" s="3" t="s">
        <v>74</v>
      </c>
      <c r="E33" s="3" t="s">
        <v>74</v>
      </c>
      <c r="F33" s="3" t="s">
        <v>74</v>
      </c>
      <c r="G33" s="3" t="s">
        <v>74</v>
      </c>
      <c r="H33" s="3" t="s">
        <v>74</v>
      </c>
      <c r="I33" s="3" t="s">
        <v>74</v>
      </c>
      <c r="J33" s="3" t="s">
        <v>74</v>
      </c>
      <c r="K33" s="3" t="s">
        <v>74</v>
      </c>
      <c r="L33" s="3" t="s">
        <v>74</v>
      </c>
      <c r="M33" s="3" t="s">
        <v>74</v>
      </c>
      <c r="N33" s="3" t="s">
        <v>74</v>
      </c>
      <c r="O33" s="3" t="s">
        <v>74</v>
      </c>
      <c r="P33" s="3" t="s">
        <v>74</v>
      </c>
      <c r="Q33" s="3" t="s">
        <v>74</v>
      </c>
      <c r="R33" s="3" t="s">
        <v>74</v>
      </c>
      <c r="S33" s="3" t="s">
        <v>74</v>
      </c>
      <c r="T33" s="3" t="s">
        <v>74</v>
      </c>
      <c r="U33" s="3" t="s">
        <v>74</v>
      </c>
      <c r="V33" s="3" t="s">
        <v>74</v>
      </c>
      <c r="W33" s="3" t="s">
        <v>74</v>
      </c>
      <c r="X33" s="3" t="s">
        <v>74</v>
      </c>
      <c r="Y33" s="3" t="s">
        <v>74</v>
      </c>
      <c r="Z33" s="3" t="s">
        <v>74</v>
      </c>
      <c r="AA33" s="3" t="s">
        <v>74</v>
      </c>
      <c r="AB33" s="3" t="s">
        <v>74</v>
      </c>
      <c r="AC33" s="3" t="n">
        <v>1</v>
      </c>
      <c r="AD33" s="3" t="s">
        <v>74</v>
      </c>
      <c r="AE33" s="3" t="s">
        <v>74</v>
      </c>
      <c r="AF33" s="3" t="s">
        <v>74</v>
      </c>
      <c r="AG33" s="3" t="s">
        <v>74</v>
      </c>
      <c r="AH33" s="3" t="n">
        <v>1</v>
      </c>
      <c r="AI33" s="3" t="s">
        <v>74</v>
      </c>
      <c r="AJ33" s="3" t="s">
        <v>74</v>
      </c>
      <c r="AK33" s="3" t="s">
        <v>74</v>
      </c>
      <c r="AL33" s="3" t="s">
        <v>74</v>
      </c>
      <c r="AM33" s="3" t="s">
        <v>74</v>
      </c>
      <c r="AN33" s="3" t="s">
        <v>74</v>
      </c>
      <c r="AO33" s="3" t="s">
        <v>74</v>
      </c>
      <c r="AP33" s="3" t="s">
        <v>74</v>
      </c>
      <c r="AQ33" s="3" t="s">
        <v>74</v>
      </c>
      <c r="AR33" s="3" t="s">
        <v>74</v>
      </c>
      <c r="AS33" s="3" t="s">
        <v>74</v>
      </c>
      <c r="AT33" s="3" t="s">
        <v>74</v>
      </c>
      <c r="AU33" s="3" t="s">
        <v>74</v>
      </c>
      <c r="AV33" s="3" t="s">
        <v>74</v>
      </c>
      <c r="AW33" s="3" t="s">
        <v>74</v>
      </c>
      <c r="AX33" s="3" t="s">
        <v>74</v>
      </c>
      <c r="AY33" s="3" t="s">
        <v>74</v>
      </c>
      <c r="AZ33" s="3" t="n">
        <v>2</v>
      </c>
      <c r="BA33" s="0" t="str">
        <f aca="false">IF(ISNUMBER(AZ33),IF(AZ33=SUM(C33:AY33),"p","f"),"-")</f>
        <v>p</v>
      </c>
    </row>
    <row r="34" customFormat="false" ht="13.8" hidden="false" customHeight="false" outlineLevel="0" collapsed="false">
      <c r="A34" s="3" t="s">
        <v>209</v>
      </c>
      <c r="B34" s="3" t="s">
        <v>210</v>
      </c>
      <c r="C34" s="3" t="n">
        <v>1</v>
      </c>
      <c r="D34" s="3" t="s">
        <v>74</v>
      </c>
      <c r="E34" s="3" t="n">
        <v>1</v>
      </c>
      <c r="F34" s="3" t="s">
        <v>74</v>
      </c>
      <c r="G34" s="3" t="n">
        <v>1</v>
      </c>
      <c r="H34" s="3" t="s">
        <v>74</v>
      </c>
      <c r="I34" s="3" t="s">
        <v>74</v>
      </c>
      <c r="J34" s="3" t="s">
        <v>74</v>
      </c>
      <c r="K34" s="3" t="s">
        <v>74</v>
      </c>
      <c r="L34" s="3" t="s">
        <v>74</v>
      </c>
      <c r="M34" s="3" t="s">
        <v>74</v>
      </c>
      <c r="N34" s="3" t="s">
        <v>74</v>
      </c>
      <c r="O34" s="3" t="s">
        <v>74</v>
      </c>
      <c r="P34" s="3" t="s">
        <v>74</v>
      </c>
      <c r="Q34" s="3" t="s">
        <v>74</v>
      </c>
      <c r="R34" s="3" t="s">
        <v>74</v>
      </c>
      <c r="S34" s="3" t="s">
        <v>74</v>
      </c>
      <c r="T34" s="3" t="n">
        <v>1</v>
      </c>
      <c r="U34" s="3" t="s">
        <v>74</v>
      </c>
      <c r="V34" s="3" t="s">
        <v>74</v>
      </c>
      <c r="W34" s="3" t="s">
        <v>74</v>
      </c>
      <c r="X34" s="3" t="s">
        <v>74</v>
      </c>
      <c r="Y34" s="3" t="s">
        <v>74</v>
      </c>
      <c r="Z34" s="3" t="s">
        <v>74</v>
      </c>
      <c r="AA34" s="3" t="s">
        <v>74</v>
      </c>
      <c r="AB34" s="3" t="s">
        <v>74</v>
      </c>
      <c r="AC34" s="3" t="s">
        <v>74</v>
      </c>
      <c r="AD34" s="3" t="s">
        <v>74</v>
      </c>
      <c r="AE34" s="3" t="s">
        <v>74</v>
      </c>
      <c r="AF34" s="3" t="s">
        <v>74</v>
      </c>
      <c r="AG34" s="3" t="s">
        <v>74</v>
      </c>
      <c r="AH34" s="3" t="n">
        <v>1</v>
      </c>
      <c r="AI34" s="3" t="s">
        <v>74</v>
      </c>
      <c r="AJ34" s="3" t="s">
        <v>74</v>
      </c>
      <c r="AK34" s="3" t="s">
        <v>74</v>
      </c>
      <c r="AL34" s="3" t="s">
        <v>74</v>
      </c>
      <c r="AM34" s="3" t="s">
        <v>74</v>
      </c>
      <c r="AN34" s="3" t="s">
        <v>74</v>
      </c>
      <c r="AO34" s="3" t="s">
        <v>74</v>
      </c>
      <c r="AP34" s="3" t="s">
        <v>74</v>
      </c>
      <c r="AQ34" s="3" t="s">
        <v>74</v>
      </c>
      <c r="AR34" s="3" t="s">
        <v>74</v>
      </c>
      <c r="AS34" s="3" t="s">
        <v>74</v>
      </c>
      <c r="AT34" s="3" t="s">
        <v>74</v>
      </c>
      <c r="AU34" s="3" t="s">
        <v>74</v>
      </c>
      <c r="AV34" s="3" t="s">
        <v>74</v>
      </c>
      <c r="AW34" s="3" t="s">
        <v>74</v>
      </c>
      <c r="AX34" s="3" t="s">
        <v>74</v>
      </c>
      <c r="AY34" s="3" t="s">
        <v>74</v>
      </c>
      <c r="AZ34" s="3" t="n">
        <v>5</v>
      </c>
      <c r="BA34" s="0" t="str">
        <f aca="false">IF(ISNUMBER(AZ34),IF(AZ34=SUM(C34:AY34),"p","f"),"-")</f>
        <v>p</v>
      </c>
    </row>
    <row r="35" customFormat="false" ht="13.8" hidden="false" customHeight="false" outlineLevel="0" collapsed="false">
      <c r="A35" s="3" t="s">
        <v>211</v>
      </c>
      <c r="B35" s="3" t="s">
        <v>212</v>
      </c>
      <c r="C35" s="3" t="s">
        <v>74</v>
      </c>
      <c r="D35" s="3" t="s">
        <v>74</v>
      </c>
      <c r="E35" s="3" t="s">
        <v>74</v>
      </c>
      <c r="F35" s="3" t="s">
        <v>74</v>
      </c>
      <c r="G35" s="3" t="s">
        <v>74</v>
      </c>
      <c r="H35" s="3" t="s">
        <v>74</v>
      </c>
      <c r="I35" s="3" t="s">
        <v>74</v>
      </c>
      <c r="J35" s="3" t="s">
        <v>74</v>
      </c>
      <c r="K35" s="3" t="s">
        <v>74</v>
      </c>
      <c r="L35" s="3" t="s">
        <v>74</v>
      </c>
      <c r="M35" s="3" t="s">
        <v>74</v>
      </c>
      <c r="N35" s="3" t="s">
        <v>74</v>
      </c>
      <c r="O35" s="3" t="s">
        <v>74</v>
      </c>
      <c r="P35" s="3" t="s">
        <v>74</v>
      </c>
      <c r="Q35" s="3" t="s">
        <v>74</v>
      </c>
      <c r="R35" s="3" t="s">
        <v>74</v>
      </c>
      <c r="S35" s="3" t="s">
        <v>74</v>
      </c>
      <c r="T35" s="3" t="s">
        <v>74</v>
      </c>
      <c r="U35" s="3" t="s">
        <v>74</v>
      </c>
      <c r="V35" s="3" t="s">
        <v>74</v>
      </c>
      <c r="W35" s="3" t="s">
        <v>74</v>
      </c>
      <c r="X35" s="3" t="s">
        <v>74</v>
      </c>
      <c r="Y35" s="3" t="s">
        <v>74</v>
      </c>
      <c r="Z35" s="3" t="s">
        <v>74</v>
      </c>
      <c r="AA35" s="3" t="s">
        <v>74</v>
      </c>
      <c r="AB35" s="3" t="s">
        <v>74</v>
      </c>
      <c r="AC35" s="3" t="s">
        <v>74</v>
      </c>
      <c r="AD35" s="3" t="s">
        <v>74</v>
      </c>
      <c r="AE35" s="3" t="s">
        <v>74</v>
      </c>
      <c r="AF35" s="3" t="s">
        <v>74</v>
      </c>
      <c r="AG35" s="3" t="s">
        <v>74</v>
      </c>
      <c r="AH35" s="3" t="s">
        <v>74</v>
      </c>
      <c r="AI35" s="3" t="s">
        <v>74</v>
      </c>
      <c r="AJ35" s="3" t="s">
        <v>74</v>
      </c>
      <c r="AK35" s="3" t="s">
        <v>74</v>
      </c>
      <c r="AL35" s="3" t="s">
        <v>74</v>
      </c>
      <c r="AM35" s="3" t="s">
        <v>74</v>
      </c>
      <c r="AN35" s="3" t="s">
        <v>74</v>
      </c>
      <c r="AO35" s="3" t="s">
        <v>74</v>
      </c>
      <c r="AP35" s="3" t="s">
        <v>74</v>
      </c>
      <c r="AQ35" s="3" t="s">
        <v>74</v>
      </c>
      <c r="AR35" s="3" t="s">
        <v>74</v>
      </c>
      <c r="AS35" s="3" t="n">
        <v>1</v>
      </c>
      <c r="AT35" s="3" t="s">
        <v>74</v>
      </c>
      <c r="AU35" s="3" t="s">
        <v>74</v>
      </c>
      <c r="AV35" s="3" t="s">
        <v>74</v>
      </c>
      <c r="AW35" s="3" t="s">
        <v>74</v>
      </c>
      <c r="AX35" s="3" t="s">
        <v>74</v>
      </c>
      <c r="AY35" s="3" t="s">
        <v>74</v>
      </c>
      <c r="AZ35" s="3" t="n">
        <v>1</v>
      </c>
      <c r="BA35" s="0" t="str">
        <f aca="false">IF(ISNUMBER(AZ35),IF(AZ35=SUM(C35:AY35),"p","f"),"-")</f>
        <v>p</v>
      </c>
    </row>
    <row r="36" customFormat="false" ht="13.8" hidden="false" customHeight="false" outlineLevel="0" collapsed="false">
      <c r="A36" s="3" t="s">
        <v>213</v>
      </c>
      <c r="B36" s="3" t="s">
        <v>214</v>
      </c>
      <c r="C36" s="3" t="n">
        <v>3</v>
      </c>
      <c r="D36" s="3" t="s">
        <v>74</v>
      </c>
      <c r="E36" s="3" t="n">
        <v>3</v>
      </c>
      <c r="F36" s="3" t="n">
        <v>2</v>
      </c>
      <c r="G36" s="3" t="s">
        <v>74</v>
      </c>
      <c r="H36" s="3" t="n">
        <v>1</v>
      </c>
      <c r="I36" s="3" t="n">
        <v>1</v>
      </c>
      <c r="J36" s="3" t="n">
        <v>1</v>
      </c>
      <c r="K36" s="3" t="n">
        <v>2</v>
      </c>
      <c r="L36" s="3" t="n">
        <v>4</v>
      </c>
      <c r="M36" s="3" t="n">
        <v>1</v>
      </c>
      <c r="N36" s="3" t="n">
        <v>1</v>
      </c>
      <c r="O36" s="3" t="s">
        <v>74</v>
      </c>
      <c r="P36" s="3" t="n">
        <v>10</v>
      </c>
      <c r="Q36" s="3" t="n">
        <v>3</v>
      </c>
      <c r="R36" s="3" t="s">
        <v>74</v>
      </c>
      <c r="S36" s="3" t="n">
        <v>1</v>
      </c>
      <c r="T36" s="3" t="n">
        <v>18</v>
      </c>
      <c r="U36" s="3" t="s">
        <v>74</v>
      </c>
      <c r="V36" s="3" t="n">
        <v>1</v>
      </c>
      <c r="W36" s="3" t="s">
        <v>74</v>
      </c>
      <c r="X36" s="3" t="s">
        <v>74</v>
      </c>
      <c r="Y36" s="3" t="n">
        <v>2</v>
      </c>
      <c r="Z36" s="3" t="n">
        <v>2</v>
      </c>
      <c r="AA36" s="3" t="n">
        <v>3</v>
      </c>
      <c r="AB36" s="3" t="n">
        <v>2</v>
      </c>
      <c r="AC36" s="3" t="s">
        <v>74</v>
      </c>
      <c r="AD36" s="3" t="s">
        <v>74</v>
      </c>
      <c r="AE36" s="3" t="n">
        <v>1</v>
      </c>
      <c r="AF36" s="3" t="n">
        <v>1</v>
      </c>
      <c r="AG36" s="3" t="n">
        <v>1</v>
      </c>
      <c r="AH36" s="3" t="n">
        <v>1</v>
      </c>
      <c r="AI36" s="3" t="s">
        <v>74</v>
      </c>
      <c r="AJ36" s="3" t="n">
        <v>1</v>
      </c>
      <c r="AK36" s="3" t="s">
        <v>74</v>
      </c>
      <c r="AL36" s="3" t="n">
        <v>1</v>
      </c>
      <c r="AM36" s="3" t="s">
        <v>74</v>
      </c>
      <c r="AN36" s="3" t="s">
        <v>74</v>
      </c>
      <c r="AO36" s="3" t="n">
        <v>1</v>
      </c>
      <c r="AP36" s="3" t="n">
        <v>2</v>
      </c>
      <c r="AQ36" s="3" t="n">
        <v>6</v>
      </c>
      <c r="AR36" s="3" t="n">
        <v>1</v>
      </c>
      <c r="AS36" s="3" t="s">
        <v>74</v>
      </c>
      <c r="AT36" s="3" t="n">
        <v>1</v>
      </c>
      <c r="AU36" s="3" t="s">
        <v>74</v>
      </c>
      <c r="AV36" s="3" t="n">
        <v>1</v>
      </c>
      <c r="AW36" s="3" t="n">
        <v>9</v>
      </c>
      <c r="AX36" s="3" t="n">
        <v>2</v>
      </c>
      <c r="AY36" s="3" t="s">
        <v>74</v>
      </c>
      <c r="AZ36" s="3" t="n">
        <v>90</v>
      </c>
      <c r="BA36" s="0" t="str">
        <f aca="false">IF(ISNUMBER(AZ36),IF(AZ36=SUM(C36:AY36),"p","f"),"-")</f>
        <v>p</v>
      </c>
    </row>
    <row r="37" customFormat="false" ht="13.8" hidden="false" customHeight="false" outlineLevel="0" collapsed="false">
      <c r="A37" s="3" t="s">
        <v>215</v>
      </c>
      <c r="B37" s="3" t="s">
        <v>216</v>
      </c>
      <c r="C37" s="3" t="s">
        <v>74</v>
      </c>
      <c r="D37" s="3" t="s">
        <v>74</v>
      </c>
      <c r="E37" s="3" t="s">
        <v>74</v>
      </c>
      <c r="F37" s="3" t="s">
        <v>74</v>
      </c>
      <c r="G37" s="3" t="s">
        <v>74</v>
      </c>
      <c r="H37" s="3" t="s">
        <v>74</v>
      </c>
      <c r="I37" s="3" t="s">
        <v>74</v>
      </c>
      <c r="J37" s="3" t="s">
        <v>74</v>
      </c>
      <c r="K37" s="3" t="s">
        <v>74</v>
      </c>
      <c r="L37" s="3" t="s">
        <v>74</v>
      </c>
      <c r="M37" s="3" t="s">
        <v>74</v>
      </c>
      <c r="N37" s="3" t="s">
        <v>74</v>
      </c>
      <c r="O37" s="3" t="s">
        <v>74</v>
      </c>
      <c r="P37" s="3" t="s">
        <v>74</v>
      </c>
      <c r="Q37" s="3" t="n">
        <v>1</v>
      </c>
      <c r="R37" s="3" t="s">
        <v>74</v>
      </c>
      <c r="S37" s="3" t="s">
        <v>74</v>
      </c>
      <c r="T37" s="3" t="n">
        <v>5</v>
      </c>
      <c r="U37" s="3" t="n">
        <v>1</v>
      </c>
      <c r="V37" s="3" t="s">
        <v>74</v>
      </c>
      <c r="W37" s="3" t="s">
        <v>74</v>
      </c>
      <c r="X37" s="3" t="s">
        <v>74</v>
      </c>
      <c r="Y37" s="3" t="s">
        <v>74</v>
      </c>
      <c r="Z37" s="3" t="s">
        <v>74</v>
      </c>
      <c r="AA37" s="3" t="s">
        <v>74</v>
      </c>
      <c r="AB37" s="3" t="s">
        <v>74</v>
      </c>
      <c r="AC37" s="3" t="n">
        <v>1</v>
      </c>
      <c r="AD37" s="3" t="s">
        <v>74</v>
      </c>
      <c r="AE37" s="3" t="s">
        <v>74</v>
      </c>
      <c r="AF37" s="3" t="s">
        <v>74</v>
      </c>
      <c r="AG37" s="3" t="s">
        <v>74</v>
      </c>
      <c r="AH37" s="3" t="s">
        <v>74</v>
      </c>
      <c r="AI37" s="3" t="s">
        <v>74</v>
      </c>
      <c r="AJ37" s="3" t="s">
        <v>74</v>
      </c>
      <c r="AK37" s="3" t="s">
        <v>74</v>
      </c>
      <c r="AL37" s="3" t="s">
        <v>74</v>
      </c>
      <c r="AM37" s="3" t="s">
        <v>74</v>
      </c>
      <c r="AN37" s="3" t="s">
        <v>74</v>
      </c>
      <c r="AO37" s="3" t="s">
        <v>74</v>
      </c>
      <c r="AP37" s="3" t="n">
        <v>1</v>
      </c>
      <c r="AQ37" s="3" t="s">
        <v>74</v>
      </c>
      <c r="AR37" s="3" t="n">
        <v>1</v>
      </c>
      <c r="AS37" s="3" t="s">
        <v>74</v>
      </c>
      <c r="AT37" s="3" t="s">
        <v>74</v>
      </c>
      <c r="AU37" s="3" t="n">
        <v>1</v>
      </c>
      <c r="AV37" s="3" t="s">
        <v>74</v>
      </c>
      <c r="AW37" s="3" t="n">
        <v>1</v>
      </c>
      <c r="AX37" s="3" t="s">
        <v>74</v>
      </c>
      <c r="AY37" s="3" t="s">
        <v>74</v>
      </c>
      <c r="AZ37" s="3" t="n">
        <v>12</v>
      </c>
      <c r="BA37" s="0" t="str">
        <f aca="false">IF(ISNUMBER(AZ37),IF(AZ37=SUM(C37:AY37),"p","f"),"-")</f>
        <v>p</v>
      </c>
    </row>
    <row r="38" customFormat="false" ht="13.8" hidden="false" customHeight="false" outlineLevel="0" collapsed="false">
      <c r="A38" s="3" t="s">
        <v>217</v>
      </c>
      <c r="B38" s="3" t="s">
        <v>218</v>
      </c>
      <c r="C38" s="3" t="n">
        <v>2</v>
      </c>
      <c r="D38" s="3" t="s">
        <v>74</v>
      </c>
      <c r="E38" s="3" t="n">
        <v>1</v>
      </c>
      <c r="F38" s="3" t="n">
        <v>2</v>
      </c>
      <c r="G38" s="3" t="n">
        <v>5</v>
      </c>
      <c r="H38" s="3" t="s">
        <v>74</v>
      </c>
      <c r="I38" s="3" t="s">
        <v>74</v>
      </c>
      <c r="J38" s="3" t="n">
        <v>1</v>
      </c>
      <c r="K38" s="3" t="s">
        <v>74</v>
      </c>
      <c r="L38" s="3" t="s">
        <v>74</v>
      </c>
      <c r="M38" s="3" t="n">
        <v>1</v>
      </c>
      <c r="N38" s="3" t="n">
        <v>1</v>
      </c>
      <c r="O38" s="3" t="n">
        <v>1</v>
      </c>
      <c r="P38" s="3" t="n">
        <v>10</v>
      </c>
      <c r="Q38" s="3" t="n">
        <v>12</v>
      </c>
      <c r="R38" s="3" t="n">
        <v>1</v>
      </c>
      <c r="S38" s="3" t="s">
        <v>74</v>
      </c>
      <c r="T38" s="3" t="n">
        <v>27</v>
      </c>
      <c r="U38" s="3" t="s">
        <v>74</v>
      </c>
      <c r="V38" s="3" t="n">
        <v>2</v>
      </c>
      <c r="W38" s="3" t="s">
        <v>74</v>
      </c>
      <c r="X38" s="3" t="s">
        <v>74</v>
      </c>
      <c r="Y38" s="3" t="n">
        <v>1</v>
      </c>
      <c r="Z38" s="3" t="n">
        <v>3</v>
      </c>
      <c r="AA38" s="3" t="n">
        <v>1</v>
      </c>
      <c r="AB38" s="3" t="n">
        <v>1</v>
      </c>
      <c r="AC38" s="3" t="s">
        <v>74</v>
      </c>
      <c r="AD38" s="3" t="s">
        <v>74</v>
      </c>
      <c r="AE38" s="3" t="s">
        <v>74</v>
      </c>
      <c r="AF38" s="3" t="s">
        <v>74</v>
      </c>
      <c r="AG38" s="3" t="s">
        <v>74</v>
      </c>
      <c r="AH38" s="3" t="n">
        <v>5</v>
      </c>
      <c r="AI38" s="3" t="s">
        <v>74</v>
      </c>
      <c r="AJ38" s="3" t="s">
        <v>74</v>
      </c>
      <c r="AK38" s="3" t="s">
        <v>74</v>
      </c>
      <c r="AL38" s="3" t="s">
        <v>74</v>
      </c>
      <c r="AM38" s="3" t="s">
        <v>74</v>
      </c>
      <c r="AN38" s="3" t="n">
        <v>1</v>
      </c>
      <c r="AO38" s="3" t="s">
        <v>74</v>
      </c>
      <c r="AP38" s="3" t="n">
        <v>1</v>
      </c>
      <c r="AQ38" s="3" t="n">
        <v>1</v>
      </c>
      <c r="AR38" s="3" t="n">
        <v>1</v>
      </c>
      <c r="AS38" s="3" t="n">
        <v>2</v>
      </c>
      <c r="AT38" s="3" t="n">
        <v>2</v>
      </c>
      <c r="AU38" s="3" t="n">
        <v>1</v>
      </c>
      <c r="AV38" s="3" t="s">
        <v>74</v>
      </c>
      <c r="AW38" s="3" t="n">
        <v>1</v>
      </c>
      <c r="AX38" s="3" t="s">
        <v>74</v>
      </c>
      <c r="AY38" s="3" t="s">
        <v>74</v>
      </c>
      <c r="AZ38" s="3" t="n">
        <v>87</v>
      </c>
      <c r="BA38" s="0" t="str">
        <f aca="false">IF(ISNUMBER(AZ38),IF(AZ38=SUM(C38:AY38),"p","f"),"-")</f>
        <v>p</v>
      </c>
    </row>
    <row r="39" customFormat="false" ht="13.8" hidden="false" customHeight="false" outlineLevel="0" collapsed="false">
      <c r="A39" s="3" t="s">
        <v>219</v>
      </c>
      <c r="B39" s="3" t="s">
        <v>220</v>
      </c>
      <c r="C39" s="3" t="n">
        <v>2</v>
      </c>
      <c r="D39" s="3" t="n">
        <v>1</v>
      </c>
      <c r="E39" s="3" t="n">
        <v>1</v>
      </c>
      <c r="F39" s="3" t="s">
        <v>74</v>
      </c>
      <c r="G39" s="3" t="s">
        <v>74</v>
      </c>
      <c r="H39" s="3" t="s">
        <v>74</v>
      </c>
      <c r="I39" s="3" t="n">
        <v>1</v>
      </c>
      <c r="J39" s="3" t="s">
        <v>74</v>
      </c>
      <c r="K39" s="3" t="s">
        <v>74</v>
      </c>
      <c r="L39" s="3" t="n">
        <v>1</v>
      </c>
      <c r="M39" s="3" t="s">
        <v>74</v>
      </c>
      <c r="N39" s="3" t="s">
        <v>74</v>
      </c>
      <c r="O39" s="3" t="s">
        <v>74</v>
      </c>
      <c r="P39" s="3" t="n">
        <v>3</v>
      </c>
      <c r="Q39" s="3" t="n">
        <v>1</v>
      </c>
      <c r="R39" s="3" t="s">
        <v>74</v>
      </c>
      <c r="S39" s="3" t="s">
        <v>74</v>
      </c>
      <c r="T39" s="3" t="n">
        <v>7</v>
      </c>
      <c r="U39" s="3" t="s">
        <v>74</v>
      </c>
      <c r="V39" s="3" t="s">
        <v>74</v>
      </c>
      <c r="W39" s="3" t="s">
        <v>74</v>
      </c>
      <c r="X39" s="3" t="n">
        <v>2</v>
      </c>
      <c r="Y39" s="3" t="n">
        <v>2</v>
      </c>
      <c r="Z39" s="3" t="s">
        <v>74</v>
      </c>
      <c r="AA39" s="3" t="n">
        <v>2</v>
      </c>
      <c r="AB39" s="3" t="s">
        <v>74</v>
      </c>
      <c r="AC39" s="3" t="s">
        <v>74</v>
      </c>
      <c r="AD39" s="3" t="s">
        <v>74</v>
      </c>
      <c r="AE39" s="3" t="s">
        <v>74</v>
      </c>
      <c r="AF39" s="3" t="n">
        <v>1</v>
      </c>
      <c r="AG39" s="3" t="n">
        <v>1</v>
      </c>
      <c r="AH39" s="3" t="s">
        <v>74</v>
      </c>
      <c r="AI39" s="3" t="s">
        <v>74</v>
      </c>
      <c r="AJ39" s="3" t="s">
        <v>74</v>
      </c>
      <c r="AK39" s="3" t="s">
        <v>74</v>
      </c>
      <c r="AL39" s="3" t="n">
        <v>1</v>
      </c>
      <c r="AM39" s="3" t="s">
        <v>74</v>
      </c>
      <c r="AN39" s="3" t="n">
        <v>1</v>
      </c>
      <c r="AO39" s="3" t="n">
        <v>1</v>
      </c>
      <c r="AP39" s="3" t="s">
        <v>74</v>
      </c>
      <c r="AQ39" s="3" t="s">
        <v>74</v>
      </c>
      <c r="AR39" s="3" t="n">
        <v>1</v>
      </c>
      <c r="AS39" s="3" t="s">
        <v>74</v>
      </c>
      <c r="AT39" s="3" t="s">
        <v>74</v>
      </c>
      <c r="AU39" s="3" t="s">
        <v>74</v>
      </c>
      <c r="AV39" s="3" t="n">
        <v>2</v>
      </c>
      <c r="AW39" s="3" t="n">
        <v>1</v>
      </c>
      <c r="AX39" s="3" t="s">
        <v>74</v>
      </c>
      <c r="AY39" s="3" t="s">
        <v>74</v>
      </c>
      <c r="AZ39" s="3" t="n">
        <v>32</v>
      </c>
      <c r="BA39" s="0" t="str">
        <f aca="false">IF(ISNUMBER(AZ39),IF(AZ39=SUM(C39:AY39),"p","f"),"-")</f>
        <v>p</v>
      </c>
    </row>
    <row r="40" customFormat="false" ht="13.8" hidden="false" customHeight="false" outlineLevel="0" collapsed="false">
      <c r="A40" s="3" t="s">
        <v>221</v>
      </c>
      <c r="B40" s="3" t="s">
        <v>259</v>
      </c>
      <c r="C40" s="3" t="n">
        <v>1</v>
      </c>
      <c r="D40" s="3" t="s">
        <v>74</v>
      </c>
      <c r="E40" s="3" t="n">
        <v>3</v>
      </c>
      <c r="F40" s="3" t="s">
        <v>74</v>
      </c>
      <c r="G40" s="3" t="n">
        <v>4</v>
      </c>
      <c r="H40" s="3" t="s">
        <v>74</v>
      </c>
      <c r="I40" s="3" t="s">
        <v>74</v>
      </c>
      <c r="J40" s="3" t="s">
        <v>74</v>
      </c>
      <c r="K40" s="3" t="s">
        <v>74</v>
      </c>
      <c r="L40" s="3" t="n">
        <v>7</v>
      </c>
      <c r="M40" s="3" t="s">
        <v>74</v>
      </c>
      <c r="N40" s="3" t="n">
        <v>2</v>
      </c>
      <c r="O40" s="3" t="n">
        <v>1</v>
      </c>
      <c r="P40" s="3" t="n">
        <v>2</v>
      </c>
      <c r="Q40" s="3" t="s">
        <v>74</v>
      </c>
      <c r="R40" s="3" t="s">
        <v>74</v>
      </c>
      <c r="S40" s="3" t="n">
        <v>1</v>
      </c>
      <c r="T40" s="3" t="s">
        <v>74</v>
      </c>
      <c r="U40" s="3" t="s">
        <v>74</v>
      </c>
      <c r="V40" s="3" t="n">
        <v>6</v>
      </c>
      <c r="W40" s="3" t="s">
        <v>74</v>
      </c>
      <c r="X40" s="3" t="n">
        <v>1</v>
      </c>
      <c r="Y40" s="3" t="s">
        <v>74</v>
      </c>
      <c r="Z40" s="3" t="s">
        <v>74</v>
      </c>
      <c r="AA40" s="3" t="s">
        <v>74</v>
      </c>
      <c r="AB40" s="3" t="s">
        <v>74</v>
      </c>
      <c r="AC40" s="3" t="s">
        <v>74</v>
      </c>
      <c r="AD40" s="3" t="s">
        <v>74</v>
      </c>
      <c r="AE40" s="3" t="s">
        <v>74</v>
      </c>
      <c r="AF40" s="3" t="s">
        <v>74</v>
      </c>
      <c r="AG40" s="3" t="s">
        <v>74</v>
      </c>
      <c r="AH40" s="3" t="n">
        <v>2</v>
      </c>
      <c r="AI40" s="3" t="s">
        <v>74</v>
      </c>
      <c r="AJ40" s="3" t="s">
        <v>74</v>
      </c>
      <c r="AK40" s="3" t="s">
        <v>74</v>
      </c>
      <c r="AL40" s="3" t="s">
        <v>74</v>
      </c>
      <c r="AM40" s="3" t="s">
        <v>74</v>
      </c>
      <c r="AN40" s="3" t="s">
        <v>74</v>
      </c>
      <c r="AO40" s="3" t="s">
        <v>74</v>
      </c>
      <c r="AP40" s="3" t="n">
        <v>1</v>
      </c>
      <c r="AQ40" s="3" t="n">
        <v>4</v>
      </c>
      <c r="AR40" s="3" t="s">
        <v>74</v>
      </c>
      <c r="AS40" s="3" t="s">
        <v>74</v>
      </c>
      <c r="AT40" s="3" t="n">
        <v>2</v>
      </c>
      <c r="AU40" s="3" t="n">
        <v>2</v>
      </c>
      <c r="AV40" s="3" t="s">
        <v>74</v>
      </c>
      <c r="AW40" s="3" t="n">
        <v>4</v>
      </c>
      <c r="AX40" s="3" t="s">
        <v>74</v>
      </c>
      <c r="AY40" s="3" t="s">
        <v>74</v>
      </c>
      <c r="AZ40" s="3" t="n">
        <v>44</v>
      </c>
      <c r="BA40" s="0" t="str">
        <f aca="false">IF(ISNUMBER(AZ40),IF(AZ40=SUM(C40:AY40),"p","f"),"-")</f>
        <v>f</v>
      </c>
    </row>
    <row r="41" customFormat="false" ht="13.8" hidden="false" customHeight="false" outlineLevel="0" collapsed="false">
      <c r="A41" s="3" t="s">
        <v>223</v>
      </c>
      <c r="B41" s="3" t="s">
        <v>224</v>
      </c>
      <c r="C41" s="3" t="s">
        <v>74</v>
      </c>
      <c r="D41" s="3" t="s">
        <v>74</v>
      </c>
      <c r="E41" s="3" t="s">
        <v>74</v>
      </c>
      <c r="F41" s="3" t="s">
        <v>74</v>
      </c>
      <c r="G41" s="3" t="n">
        <v>1</v>
      </c>
      <c r="H41" s="3" t="s">
        <v>74</v>
      </c>
      <c r="I41" s="3" t="s">
        <v>74</v>
      </c>
      <c r="J41" s="3" t="s">
        <v>74</v>
      </c>
      <c r="K41" s="3" t="s">
        <v>74</v>
      </c>
      <c r="L41" s="3" t="s">
        <v>74</v>
      </c>
      <c r="M41" s="3" t="s">
        <v>74</v>
      </c>
      <c r="N41" s="3" t="n">
        <v>1</v>
      </c>
      <c r="O41" s="3" t="s">
        <v>74</v>
      </c>
      <c r="P41" s="3" t="s">
        <v>74</v>
      </c>
      <c r="Q41" s="3" t="s">
        <v>74</v>
      </c>
      <c r="R41" s="3" t="s">
        <v>74</v>
      </c>
      <c r="S41" s="3" t="s">
        <v>74</v>
      </c>
      <c r="T41" s="3" t="s">
        <v>74</v>
      </c>
      <c r="U41" s="3" t="s">
        <v>74</v>
      </c>
      <c r="V41" s="3" t="s">
        <v>74</v>
      </c>
      <c r="W41" s="3" t="n">
        <v>1</v>
      </c>
      <c r="X41" s="3" t="s">
        <v>74</v>
      </c>
      <c r="Y41" s="3" t="s">
        <v>74</v>
      </c>
      <c r="Z41" s="3" t="s">
        <v>74</v>
      </c>
      <c r="AA41" s="3" t="s">
        <v>74</v>
      </c>
      <c r="AB41" s="3" t="s">
        <v>74</v>
      </c>
      <c r="AC41" s="3" t="s">
        <v>74</v>
      </c>
      <c r="AD41" s="3" t="s">
        <v>74</v>
      </c>
      <c r="AE41" s="3" t="s">
        <v>74</v>
      </c>
      <c r="AF41" s="3" t="s">
        <v>74</v>
      </c>
      <c r="AG41" s="3" t="s">
        <v>74</v>
      </c>
      <c r="AH41" s="3" t="s">
        <v>74</v>
      </c>
      <c r="AI41" s="3" t="s">
        <v>74</v>
      </c>
      <c r="AJ41" s="3" t="s">
        <v>74</v>
      </c>
      <c r="AK41" s="3" t="s">
        <v>74</v>
      </c>
      <c r="AL41" s="3" t="s">
        <v>74</v>
      </c>
      <c r="AM41" s="3" t="s">
        <v>74</v>
      </c>
      <c r="AN41" s="3" t="s">
        <v>74</v>
      </c>
      <c r="AO41" s="3" t="s">
        <v>74</v>
      </c>
      <c r="AP41" s="3" t="s">
        <v>74</v>
      </c>
      <c r="AQ41" s="3" t="s">
        <v>74</v>
      </c>
      <c r="AR41" s="3" t="s">
        <v>74</v>
      </c>
      <c r="AS41" s="3" t="s">
        <v>74</v>
      </c>
      <c r="AT41" s="3" t="n">
        <v>1</v>
      </c>
      <c r="AU41" s="3" t="n">
        <v>1</v>
      </c>
      <c r="AV41" s="3" t="s">
        <v>74</v>
      </c>
      <c r="AW41" s="3" t="s">
        <v>74</v>
      </c>
      <c r="AX41" s="3" t="s">
        <v>74</v>
      </c>
      <c r="AY41" s="3" t="s">
        <v>74</v>
      </c>
      <c r="AZ41" s="3" t="n">
        <v>5</v>
      </c>
      <c r="BA41" s="0" t="str">
        <f aca="false">IF(ISNUMBER(AZ41),IF(AZ41=SUM(C41:AY41),"p","f"),"-")</f>
        <v>p</v>
      </c>
    </row>
    <row r="42" customFormat="false" ht="13.8" hidden="false" customHeight="false" outlineLevel="0" collapsed="false">
      <c r="A42" s="3" t="s">
        <v>225</v>
      </c>
      <c r="B42" s="3" t="s">
        <v>226</v>
      </c>
      <c r="C42" s="3" t="n">
        <v>6</v>
      </c>
      <c r="D42" s="3" t="s">
        <v>74</v>
      </c>
      <c r="E42" s="3" t="s">
        <v>74</v>
      </c>
      <c r="F42" s="3" t="s">
        <v>74</v>
      </c>
      <c r="G42" s="3" t="n">
        <v>4</v>
      </c>
      <c r="H42" s="3" t="s">
        <v>74</v>
      </c>
      <c r="I42" s="3" t="s">
        <v>74</v>
      </c>
      <c r="J42" s="3" t="s">
        <v>74</v>
      </c>
      <c r="K42" s="3" t="s">
        <v>74</v>
      </c>
      <c r="L42" s="3" t="s">
        <v>74</v>
      </c>
      <c r="M42" s="3" t="s">
        <v>74</v>
      </c>
      <c r="N42" s="3" t="n">
        <v>1</v>
      </c>
      <c r="O42" s="3" t="s">
        <v>74</v>
      </c>
      <c r="P42" s="3" t="s">
        <v>74</v>
      </c>
      <c r="Q42" s="3" t="s">
        <v>74</v>
      </c>
      <c r="R42" s="3" t="s">
        <v>74</v>
      </c>
      <c r="S42" s="3" t="s">
        <v>74</v>
      </c>
      <c r="T42" s="3" t="s">
        <v>74</v>
      </c>
      <c r="U42" s="3" t="s">
        <v>74</v>
      </c>
      <c r="V42" s="3" t="n">
        <v>2</v>
      </c>
      <c r="W42" s="3" t="s">
        <v>74</v>
      </c>
      <c r="X42" s="3" t="n">
        <v>2</v>
      </c>
      <c r="Y42" s="3" t="s">
        <v>74</v>
      </c>
      <c r="Z42" s="3" t="s">
        <v>74</v>
      </c>
      <c r="AA42" s="3" t="s">
        <v>74</v>
      </c>
      <c r="AB42" s="3" t="s">
        <v>74</v>
      </c>
      <c r="AC42" s="3" t="s">
        <v>74</v>
      </c>
      <c r="AD42" s="3" t="n">
        <v>1</v>
      </c>
      <c r="AE42" s="3" t="n">
        <v>1</v>
      </c>
      <c r="AF42" s="3" t="s">
        <v>74</v>
      </c>
      <c r="AG42" s="3" t="s">
        <v>74</v>
      </c>
      <c r="AH42" s="3" t="n">
        <v>3</v>
      </c>
      <c r="AI42" s="3" t="s">
        <v>74</v>
      </c>
      <c r="AJ42" s="3" t="s">
        <v>74</v>
      </c>
      <c r="AK42" s="3" t="s">
        <v>74</v>
      </c>
      <c r="AL42" s="3" t="s">
        <v>74</v>
      </c>
      <c r="AM42" s="3" t="s">
        <v>74</v>
      </c>
      <c r="AN42" s="3" t="s">
        <v>74</v>
      </c>
      <c r="AO42" s="3" t="s">
        <v>74</v>
      </c>
      <c r="AP42" s="3" t="s">
        <v>74</v>
      </c>
      <c r="AQ42" s="3" t="n">
        <v>1</v>
      </c>
      <c r="AR42" s="3" t="s">
        <v>74</v>
      </c>
      <c r="AS42" s="3" t="n">
        <v>1</v>
      </c>
      <c r="AT42" s="3" t="s">
        <v>74</v>
      </c>
      <c r="AU42" s="3" t="n">
        <v>1</v>
      </c>
      <c r="AV42" s="3" t="n">
        <v>1</v>
      </c>
      <c r="AW42" s="3" t="n">
        <v>4</v>
      </c>
      <c r="AX42" s="3" t="s">
        <v>74</v>
      </c>
      <c r="AY42" s="3" t="n">
        <v>1</v>
      </c>
      <c r="AZ42" s="3" t="n">
        <v>29</v>
      </c>
      <c r="BA42" s="0" t="str">
        <f aca="false">IF(ISNUMBER(AZ42),IF(AZ42=SUM(C42:AY42),"p","f"),"-")</f>
        <v>p</v>
      </c>
    </row>
    <row r="43" customFormat="false" ht="13.8" hidden="false" customHeight="false" outlineLevel="0" collapsed="false">
      <c r="A43" s="3" t="s">
        <v>227</v>
      </c>
      <c r="B43" s="3" t="s">
        <v>228</v>
      </c>
      <c r="C43" s="3" t="s">
        <v>74</v>
      </c>
      <c r="D43" s="3" t="s">
        <v>74</v>
      </c>
      <c r="E43" s="3" t="s">
        <v>74</v>
      </c>
      <c r="F43" s="3" t="s">
        <v>74</v>
      </c>
      <c r="G43" s="3" t="s">
        <v>74</v>
      </c>
      <c r="H43" s="3" t="s">
        <v>74</v>
      </c>
      <c r="I43" s="3" t="s">
        <v>74</v>
      </c>
      <c r="J43" s="3" t="s">
        <v>74</v>
      </c>
      <c r="K43" s="3" t="s">
        <v>74</v>
      </c>
      <c r="L43" s="3" t="s">
        <v>74</v>
      </c>
      <c r="M43" s="3" t="s">
        <v>74</v>
      </c>
      <c r="N43" s="3" t="s">
        <v>74</v>
      </c>
      <c r="O43" s="3" t="s">
        <v>74</v>
      </c>
      <c r="P43" s="3" t="s">
        <v>74</v>
      </c>
      <c r="Q43" s="3" t="s">
        <v>74</v>
      </c>
      <c r="R43" s="3" t="s">
        <v>74</v>
      </c>
      <c r="S43" s="3" t="s">
        <v>74</v>
      </c>
      <c r="T43" s="3" t="s">
        <v>74</v>
      </c>
      <c r="U43" s="3" t="s">
        <v>74</v>
      </c>
      <c r="V43" s="3" t="s">
        <v>74</v>
      </c>
      <c r="W43" s="3" t="s">
        <v>74</v>
      </c>
      <c r="X43" s="3" t="s">
        <v>74</v>
      </c>
      <c r="Y43" s="3" t="s">
        <v>74</v>
      </c>
      <c r="Z43" s="3" t="s">
        <v>74</v>
      </c>
      <c r="AA43" s="3" t="s">
        <v>74</v>
      </c>
      <c r="AB43" s="3" t="n">
        <v>1</v>
      </c>
      <c r="AC43" s="3" t="s">
        <v>74</v>
      </c>
      <c r="AD43" s="3" t="s">
        <v>74</v>
      </c>
      <c r="AE43" s="3" t="s">
        <v>74</v>
      </c>
      <c r="AF43" s="3" t="s">
        <v>74</v>
      </c>
      <c r="AG43" s="3" t="s">
        <v>74</v>
      </c>
      <c r="AH43" s="3" t="s">
        <v>74</v>
      </c>
      <c r="AI43" s="3" t="s">
        <v>74</v>
      </c>
      <c r="AJ43" s="3" t="s">
        <v>74</v>
      </c>
      <c r="AK43" s="3" t="s">
        <v>74</v>
      </c>
      <c r="AL43" s="3" t="s">
        <v>74</v>
      </c>
      <c r="AM43" s="3" t="s">
        <v>74</v>
      </c>
      <c r="AN43" s="3" t="s">
        <v>74</v>
      </c>
      <c r="AO43" s="3" t="s">
        <v>74</v>
      </c>
      <c r="AP43" s="3" t="s">
        <v>74</v>
      </c>
      <c r="AQ43" s="3" t="s">
        <v>74</v>
      </c>
      <c r="AR43" s="3" t="s">
        <v>74</v>
      </c>
      <c r="AS43" s="3" t="s">
        <v>74</v>
      </c>
      <c r="AT43" s="3" t="s">
        <v>74</v>
      </c>
      <c r="AU43" s="3" t="s">
        <v>74</v>
      </c>
      <c r="AV43" s="3" t="s">
        <v>74</v>
      </c>
      <c r="AW43" s="3" t="s">
        <v>74</v>
      </c>
      <c r="AX43" s="3" t="s">
        <v>74</v>
      </c>
      <c r="AY43" s="3" t="s">
        <v>74</v>
      </c>
      <c r="AZ43" s="3" t="n">
        <v>1</v>
      </c>
      <c r="BA43" s="0" t="str">
        <f aca="false">IF(ISNUMBER(AZ43),IF(AZ43=SUM(C43:AY43),"p","f"),"-")</f>
        <v>p</v>
      </c>
    </row>
    <row r="44" customFormat="false" ht="13.8" hidden="false" customHeight="false" outlineLevel="0" collapsed="false">
      <c r="A44" s="3" t="s">
        <v>229</v>
      </c>
      <c r="B44" s="3" t="s">
        <v>230</v>
      </c>
      <c r="C44" s="3" t="s">
        <v>74</v>
      </c>
      <c r="D44" s="3" t="s">
        <v>74</v>
      </c>
      <c r="E44" s="3" t="s">
        <v>74</v>
      </c>
      <c r="F44" s="3" t="s">
        <v>74</v>
      </c>
      <c r="G44" s="3" t="s">
        <v>74</v>
      </c>
      <c r="H44" s="3" t="s">
        <v>74</v>
      </c>
      <c r="I44" s="3" t="s">
        <v>74</v>
      </c>
      <c r="J44" s="3" t="s">
        <v>74</v>
      </c>
      <c r="K44" s="3" t="s">
        <v>74</v>
      </c>
      <c r="L44" s="3" t="n">
        <v>2</v>
      </c>
      <c r="M44" s="3" t="s">
        <v>74</v>
      </c>
      <c r="N44" s="3" t="s">
        <v>74</v>
      </c>
      <c r="O44" s="3" t="s">
        <v>74</v>
      </c>
      <c r="P44" s="3" t="s">
        <v>74</v>
      </c>
      <c r="Q44" s="3" t="s">
        <v>74</v>
      </c>
      <c r="R44" s="3" t="s">
        <v>74</v>
      </c>
      <c r="S44" s="3" t="s">
        <v>74</v>
      </c>
      <c r="T44" s="3" t="s">
        <v>74</v>
      </c>
      <c r="U44" s="3" t="s">
        <v>74</v>
      </c>
      <c r="V44" s="3" t="s">
        <v>74</v>
      </c>
      <c r="W44" s="3" t="s">
        <v>74</v>
      </c>
      <c r="X44" s="3" t="s">
        <v>74</v>
      </c>
      <c r="Y44" s="3" t="s">
        <v>74</v>
      </c>
      <c r="Z44" s="3" t="s">
        <v>74</v>
      </c>
      <c r="AA44" s="3" t="s">
        <v>74</v>
      </c>
      <c r="AB44" s="3" t="s">
        <v>74</v>
      </c>
      <c r="AC44" s="3" t="s">
        <v>74</v>
      </c>
      <c r="AD44" s="3" t="s">
        <v>74</v>
      </c>
      <c r="AE44" s="3" t="s">
        <v>74</v>
      </c>
      <c r="AF44" s="3" t="s">
        <v>74</v>
      </c>
      <c r="AG44" s="3" t="s">
        <v>74</v>
      </c>
      <c r="AH44" s="3" t="s">
        <v>74</v>
      </c>
      <c r="AI44" s="3" t="s">
        <v>74</v>
      </c>
      <c r="AJ44" s="3" t="s">
        <v>74</v>
      </c>
      <c r="AK44" s="3" t="n">
        <v>1</v>
      </c>
      <c r="AL44" s="3" t="s">
        <v>74</v>
      </c>
      <c r="AM44" s="3" t="s">
        <v>74</v>
      </c>
      <c r="AN44" s="3" t="s">
        <v>74</v>
      </c>
      <c r="AO44" s="3" t="s">
        <v>74</v>
      </c>
      <c r="AP44" s="3" t="s">
        <v>74</v>
      </c>
      <c r="AQ44" s="3" t="s">
        <v>74</v>
      </c>
      <c r="AR44" s="3" t="s">
        <v>74</v>
      </c>
      <c r="AS44" s="3" t="s">
        <v>74</v>
      </c>
      <c r="AT44" s="3" t="s">
        <v>74</v>
      </c>
      <c r="AU44" s="3" t="s">
        <v>74</v>
      </c>
      <c r="AV44" s="3" t="s">
        <v>74</v>
      </c>
      <c r="AW44" s="3" t="n">
        <v>1</v>
      </c>
      <c r="AX44" s="3" t="s">
        <v>74</v>
      </c>
      <c r="AY44" s="3" t="s">
        <v>74</v>
      </c>
      <c r="AZ44" s="3" t="n">
        <v>4</v>
      </c>
      <c r="BA44" s="0" t="str">
        <f aca="false">IF(ISNUMBER(AZ44),IF(AZ44=SUM(C44:AY44),"p","f"),"-")</f>
        <v>p</v>
      </c>
    </row>
    <row r="45" customFormat="false" ht="13.8" hidden="false" customHeight="false" outlineLevel="0" collapsed="false">
      <c r="A45" s="3" t="s">
        <v>231</v>
      </c>
      <c r="B45" s="3" t="s">
        <v>232</v>
      </c>
      <c r="C45" s="3" t="n">
        <v>1</v>
      </c>
      <c r="D45" s="3" t="s">
        <v>74</v>
      </c>
      <c r="E45" s="3" t="n">
        <v>1</v>
      </c>
      <c r="F45" s="3" t="s">
        <v>74</v>
      </c>
      <c r="G45" s="3" t="s">
        <v>74</v>
      </c>
      <c r="H45" s="3" t="s">
        <v>74</v>
      </c>
      <c r="I45" s="3" t="s">
        <v>74</v>
      </c>
      <c r="J45" s="3" t="s">
        <v>74</v>
      </c>
      <c r="K45" s="3" t="s">
        <v>74</v>
      </c>
      <c r="L45" s="3" t="s">
        <v>74</v>
      </c>
      <c r="M45" s="3" t="s">
        <v>74</v>
      </c>
      <c r="N45" s="3" t="s">
        <v>74</v>
      </c>
      <c r="O45" s="3" t="s">
        <v>74</v>
      </c>
      <c r="P45" s="3" t="s">
        <v>74</v>
      </c>
      <c r="Q45" s="3" t="s">
        <v>74</v>
      </c>
      <c r="R45" s="3" t="s">
        <v>74</v>
      </c>
      <c r="S45" s="3" t="s">
        <v>74</v>
      </c>
      <c r="T45" s="3" t="s">
        <v>74</v>
      </c>
      <c r="U45" s="3" t="n">
        <v>1</v>
      </c>
      <c r="V45" s="3" t="s">
        <v>74</v>
      </c>
      <c r="W45" s="3" t="s">
        <v>74</v>
      </c>
      <c r="X45" s="3" t="s">
        <v>74</v>
      </c>
      <c r="Y45" s="3" t="s">
        <v>74</v>
      </c>
      <c r="Z45" s="3" t="s">
        <v>74</v>
      </c>
      <c r="AA45" s="3" t="s">
        <v>74</v>
      </c>
      <c r="AB45" s="3" t="s">
        <v>74</v>
      </c>
      <c r="AC45" s="3" t="s">
        <v>74</v>
      </c>
      <c r="AD45" s="3" t="s">
        <v>74</v>
      </c>
      <c r="AE45" s="3" t="s">
        <v>74</v>
      </c>
      <c r="AF45" s="3" t="s">
        <v>74</v>
      </c>
      <c r="AG45" s="3" t="s">
        <v>74</v>
      </c>
      <c r="AH45" s="3" t="s">
        <v>74</v>
      </c>
      <c r="AI45" s="3" t="n">
        <v>2</v>
      </c>
      <c r="AJ45" s="3" t="s">
        <v>74</v>
      </c>
      <c r="AK45" s="3" t="s">
        <v>74</v>
      </c>
      <c r="AL45" s="3" t="s">
        <v>74</v>
      </c>
      <c r="AM45" s="3" t="s">
        <v>74</v>
      </c>
      <c r="AN45" s="3" t="s">
        <v>74</v>
      </c>
      <c r="AO45" s="3" t="s">
        <v>74</v>
      </c>
      <c r="AP45" s="3" t="s">
        <v>74</v>
      </c>
      <c r="AQ45" s="3" t="s">
        <v>74</v>
      </c>
      <c r="AR45" s="3" t="s">
        <v>74</v>
      </c>
      <c r="AS45" s="3" t="s">
        <v>74</v>
      </c>
      <c r="AT45" s="3" t="s">
        <v>74</v>
      </c>
      <c r="AU45" s="3" t="s">
        <v>74</v>
      </c>
      <c r="AV45" s="3" t="s">
        <v>74</v>
      </c>
      <c r="AW45" s="3" t="s">
        <v>74</v>
      </c>
      <c r="AX45" s="3" t="s">
        <v>74</v>
      </c>
      <c r="AY45" s="3" t="s">
        <v>74</v>
      </c>
      <c r="AZ45" s="3" t="n">
        <v>5</v>
      </c>
      <c r="BA45" s="0" t="str">
        <f aca="false">IF(ISNUMBER(AZ45),IF(AZ45=SUM(C45:AY45),"p","f"),"-")</f>
        <v>p</v>
      </c>
    </row>
    <row r="46" customFormat="false" ht="13.8" hidden="false" customHeight="false" outlineLevel="0" collapsed="false">
      <c r="A46" s="3" t="s">
        <v>233</v>
      </c>
      <c r="B46" s="3" t="s">
        <v>234</v>
      </c>
      <c r="C46" s="3" t="s">
        <v>74</v>
      </c>
      <c r="D46" s="3" t="s">
        <v>74</v>
      </c>
      <c r="E46" s="3" t="s">
        <v>74</v>
      </c>
      <c r="F46" s="3" t="s">
        <v>74</v>
      </c>
      <c r="G46" s="3" t="s">
        <v>74</v>
      </c>
      <c r="H46" s="3" t="s">
        <v>74</v>
      </c>
      <c r="I46" s="3" t="s">
        <v>74</v>
      </c>
      <c r="J46" s="3" t="s">
        <v>74</v>
      </c>
      <c r="K46" s="3" t="s">
        <v>74</v>
      </c>
      <c r="L46" s="3" t="s">
        <v>74</v>
      </c>
      <c r="M46" s="3" t="s">
        <v>74</v>
      </c>
      <c r="N46" s="3" t="s">
        <v>74</v>
      </c>
      <c r="O46" s="3" t="s">
        <v>74</v>
      </c>
      <c r="P46" s="3" t="s">
        <v>74</v>
      </c>
      <c r="Q46" s="3" t="s">
        <v>74</v>
      </c>
      <c r="R46" s="3" t="s">
        <v>74</v>
      </c>
      <c r="S46" s="3" t="s">
        <v>74</v>
      </c>
      <c r="T46" s="3" t="s">
        <v>74</v>
      </c>
      <c r="U46" s="3" t="s">
        <v>74</v>
      </c>
      <c r="V46" s="3" t="s">
        <v>74</v>
      </c>
      <c r="W46" s="3" t="s">
        <v>74</v>
      </c>
      <c r="X46" s="3" t="s">
        <v>74</v>
      </c>
      <c r="Y46" s="3" t="s">
        <v>74</v>
      </c>
      <c r="Z46" s="3" t="s">
        <v>74</v>
      </c>
      <c r="AA46" s="3" t="s">
        <v>74</v>
      </c>
      <c r="AB46" s="3" t="s">
        <v>74</v>
      </c>
      <c r="AC46" s="3" t="s">
        <v>74</v>
      </c>
      <c r="AD46" s="3" t="s">
        <v>74</v>
      </c>
      <c r="AE46" s="3" t="s">
        <v>74</v>
      </c>
      <c r="AF46" s="3" t="s">
        <v>74</v>
      </c>
      <c r="AG46" s="3" t="s">
        <v>74</v>
      </c>
      <c r="AH46" s="3" t="s">
        <v>74</v>
      </c>
      <c r="AI46" s="3" t="s">
        <v>74</v>
      </c>
      <c r="AJ46" s="3" t="s">
        <v>74</v>
      </c>
      <c r="AK46" s="3" t="s">
        <v>74</v>
      </c>
      <c r="AL46" s="3" t="s">
        <v>74</v>
      </c>
      <c r="AM46" s="3" t="s">
        <v>74</v>
      </c>
      <c r="AN46" s="3" t="s">
        <v>74</v>
      </c>
      <c r="AO46" s="3" t="s">
        <v>74</v>
      </c>
      <c r="AP46" s="3" t="s">
        <v>74</v>
      </c>
      <c r="AQ46" s="3" t="s">
        <v>74</v>
      </c>
      <c r="AR46" s="3" t="s">
        <v>74</v>
      </c>
      <c r="AS46" s="3" t="s">
        <v>74</v>
      </c>
      <c r="AT46" s="3" t="s">
        <v>74</v>
      </c>
      <c r="AU46" s="3" t="s">
        <v>74</v>
      </c>
      <c r="AV46" s="3" t="s">
        <v>74</v>
      </c>
      <c r="AW46" s="3" t="s">
        <v>74</v>
      </c>
      <c r="AX46" s="3" t="n">
        <v>1</v>
      </c>
      <c r="AY46" s="3" t="s">
        <v>74</v>
      </c>
      <c r="AZ46" s="3" t="n">
        <v>1</v>
      </c>
      <c r="BA46" s="0" t="str">
        <f aca="false">IF(ISNUMBER(AZ46),IF(AZ46=SUM(C46:AY46),"p","f"),"-")</f>
        <v>p</v>
      </c>
    </row>
    <row r="47" customFormat="false" ht="13.8" hidden="false" customHeight="false" outlineLevel="0" collapsed="false">
      <c r="A47" s="3" t="s">
        <v>235</v>
      </c>
      <c r="B47" s="3" t="s">
        <v>236</v>
      </c>
      <c r="C47" s="3" t="n">
        <v>10</v>
      </c>
      <c r="D47" s="3" t="n">
        <v>2</v>
      </c>
      <c r="E47" s="3" t="s">
        <v>74</v>
      </c>
      <c r="F47" s="3" t="s">
        <v>74</v>
      </c>
      <c r="G47" s="3" t="s">
        <v>74</v>
      </c>
      <c r="H47" s="3" t="s">
        <v>74</v>
      </c>
      <c r="I47" s="3" t="s">
        <v>74</v>
      </c>
      <c r="J47" s="3" t="n">
        <v>1</v>
      </c>
      <c r="K47" s="3" t="n">
        <v>1</v>
      </c>
      <c r="L47" s="3" t="n">
        <v>4</v>
      </c>
      <c r="M47" s="3" t="n">
        <v>4</v>
      </c>
      <c r="N47" s="3" t="n">
        <v>14</v>
      </c>
      <c r="O47" s="3" t="n">
        <v>3</v>
      </c>
      <c r="P47" s="3" t="n">
        <v>12</v>
      </c>
      <c r="Q47" s="3" t="s">
        <v>74</v>
      </c>
      <c r="R47" s="3" t="n">
        <v>11</v>
      </c>
      <c r="S47" s="3" t="s">
        <v>74</v>
      </c>
      <c r="T47" s="3" t="n">
        <v>17</v>
      </c>
      <c r="U47" s="3" t="s">
        <v>74</v>
      </c>
      <c r="V47" s="3" t="n">
        <v>2</v>
      </c>
      <c r="W47" s="3" t="s">
        <v>74</v>
      </c>
      <c r="X47" s="3" t="n">
        <v>1</v>
      </c>
      <c r="Y47" s="3" t="n">
        <v>1</v>
      </c>
      <c r="Z47" s="3" t="n">
        <v>1</v>
      </c>
      <c r="AA47" s="3" t="s">
        <v>74</v>
      </c>
      <c r="AB47" s="3" t="n">
        <v>5</v>
      </c>
      <c r="AC47" s="3" t="n">
        <v>1</v>
      </c>
      <c r="AD47" s="3" t="s">
        <v>74</v>
      </c>
      <c r="AE47" s="3" t="s">
        <v>74</v>
      </c>
      <c r="AF47" s="3" t="s">
        <v>74</v>
      </c>
      <c r="AG47" s="3" t="n">
        <v>1</v>
      </c>
      <c r="AH47" s="3" t="n">
        <v>7</v>
      </c>
      <c r="AI47" s="3" t="s">
        <v>74</v>
      </c>
      <c r="AJ47" s="3" t="n">
        <v>2</v>
      </c>
      <c r="AK47" s="3" t="n">
        <v>1</v>
      </c>
      <c r="AL47" s="3" t="s">
        <v>74</v>
      </c>
      <c r="AM47" s="3" t="n">
        <v>2</v>
      </c>
      <c r="AN47" s="3" t="s">
        <v>74</v>
      </c>
      <c r="AO47" s="3" t="s">
        <v>74</v>
      </c>
      <c r="AP47" s="3" t="s">
        <v>74</v>
      </c>
      <c r="AQ47" s="3" t="s">
        <v>74</v>
      </c>
      <c r="AR47" s="3" t="s">
        <v>74</v>
      </c>
      <c r="AS47" s="3" t="n">
        <v>22</v>
      </c>
      <c r="AT47" s="3" t="s">
        <v>74</v>
      </c>
      <c r="AU47" s="3" t="n">
        <v>6</v>
      </c>
      <c r="AV47" s="3" t="n">
        <v>3</v>
      </c>
      <c r="AW47" s="3" t="n">
        <v>4</v>
      </c>
      <c r="AX47" s="3" t="n">
        <v>1</v>
      </c>
      <c r="AY47" s="3" t="s">
        <v>74</v>
      </c>
      <c r="AZ47" s="3" t="n">
        <v>139</v>
      </c>
      <c r="BA47" s="0" t="str">
        <f aca="false">IF(ISNUMBER(AZ47),IF(AZ47=SUM(C47:AY47),"p","f"),"-")</f>
        <v>p</v>
      </c>
    </row>
    <row r="48" customFormat="false" ht="13.8" hidden="false" customHeight="false" outlineLevel="0" collapsed="false">
      <c r="A48" s="3" t="s">
        <v>237</v>
      </c>
      <c r="B48" s="3" t="s">
        <v>238</v>
      </c>
      <c r="C48" s="3" t="n">
        <v>5</v>
      </c>
      <c r="D48" s="3" t="s">
        <v>74</v>
      </c>
      <c r="E48" s="3" t="s">
        <v>74</v>
      </c>
      <c r="F48" s="3" t="s">
        <v>74</v>
      </c>
      <c r="G48" s="3" t="s">
        <v>74</v>
      </c>
      <c r="H48" s="3" t="s">
        <v>74</v>
      </c>
      <c r="I48" s="3" t="s">
        <v>74</v>
      </c>
      <c r="J48" s="3" t="s">
        <v>74</v>
      </c>
      <c r="K48" s="3" t="s">
        <v>74</v>
      </c>
      <c r="L48" s="3" t="s">
        <v>74</v>
      </c>
      <c r="M48" s="3" t="n">
        <v>3</v>
      </c>
      <c r="N48" s="3" t="s">
        <v>74</v>
      </c>
      <c r="O48" s="3" t="s">
        <v>74</v>
      </c>
      <c r="P48" s="3" t="n">
        <v>1</v>
      </c>
      <c r="Q48" s="3" t="n">
        <v>1</v>
      </c>
      <c r="R48" s="3" t="s">
        <v>74</v>
      </c>
      <c r="S48" s="3" t="s">
        <v>74</v>
      </c>
      <c r="T48" s="3" t="n">
        <v>2</v>
      </c>
      <c r="U48" s="3" t="s">
        <v>74</v>
      </c>
      <c r="V48" s="3" t="s">
        <v>74</v>
      </c>
      <c r="W48" s="3" t="s">
        <v>74</v>
      </c>
      <c r="X48" s="3" t="s">
        <v>74</v>
      </c>
      <c r="Y48" s="3" t="s">
        <v>74</v>
      </c>
      <c r="Z48" s="3" t="s">
        <v>74</v>
      </c>
      <c r="AA48" s="3" t="s">
        <v>74</v>
      </c>
      <c r="AB48" s="3" t="s">
        <v>74</v>
      </c>
      <c r="AC48" s="3" t="s">
        <v>74</v>
      </c>
      <c r="AD48" s="3" t="s">
        <v>74</v>
      </c>
      <c r="AE48" s="3" t="n">
        <v>1</v>
      </c>
      <c r="AF48" s="3" t="s">
        <v>74</v>
      </c>
      <c r="AG48" s="3" t="s">
        <v>74</v>
      </c>
      <c r="AH48" s="3" t="n">
        <v>1</v>
      </c>
      <c r="AI48" s="3" t="s">
        <v>74</v>
      </c>
      <c r="AJ48" s="3" t="s">
        <v>74</v>
      </c>
      <c r="AK48" s="3" t="s">
        <v>74</v>
      </c>
      <c r="AL48" s="3" t="s">
        <v>74</v>
      </c>
      <c r="AM48" s="3" t="s">
        <v>74</v>
      </c>
      <c r="AN48" s="3" t="n">
        <v>2</v>
      </c>
      <c r="AO48" s="3" t="s">
        <v>74</v>
      </c>
      <c r="AP48" s="3" t="s">
        <v>74</v>
      </c>
      <c r="AQ48" s="3" t="s">
        <v>74</v>
      </c>
      <c r="AR48" s="3" t="s">
        <v>74</v>
      </c>
      <c r="AS48" s="3" t="s">
        <v>74</v>
      </c>
      <c r="AT48" s="3" t="s">
        <v>74</v>
      </c>
      <c r="AU48" s="3" t="n">
        <v>1</v>
      </c>
      <c r="AV48" s="3" t="n">
        <v>1</v>
      </c>
      <c r="AW48" s="3" t="s">
        <v>74</v>
      </c>
      <c r="AX48" s="3" t="s">
        <v>74</v>
      </c>
      <c r="AY48" s="3" t="n">
        <v>1</v>
      </c>
      <c r="AZ48" s="3" t="n">
        <v>19</v>
      </c>
      <c r="BA48" s="0" t="str">
        <f aca="false">IF(ISNUMBER(AZ48),IF(AZ48=SUM(C48:AY48),"p","f"),"-")</f>
        <v>p</v>
      </c>
    </row>
    <row r="49" customFormat="false" ht="13.8" hidden="false" customHeight="false" outlineLevel="0" collapsed="false">
      <c r="A49" s="3" t="s">
        <v>239</v>
      </c>
      <c r="B49" s="3" t="s">
        <v>240</v>
      </c>
      <c r="C49" s="3" t="n">
        <v>108</v>
      </c>
      <c r="D49" s="3" t="n">
        <v>6</v>
      </c>
      <c r="E49" s="3" t="n">
        <v>31</v>
      </c>
      <c r="F49" s="3" t="n">
        <v>36</v>
      </c>
      <c r="G49" s="3" t="n">
        <v>54</v>
      </c>
      <c r="H49" s="3" t="n">
        <v>7</v>
      </c>
      <c r="I49" s="3" t="n">
        <v>11</v>
      </c>
      <c r="J49" s="3" t="n">
        <v>38</v>
      </c>
      <c r="K49" s="3" t="n">
        <v>14</v>
      </c>
      <c r="L49" s="3" t="n">
        <v>70</v>
      </c>
      <c r="M49" s="3" t="n">
        <v>34</v>
      </c>
      <c r="N49" s="3" t="n">
        <v>50</v>
      </c>
      <c r="O49" s="3" t="n">
        <v>17</v>
      </c>
      <c r="P49" s="3" t="n">
        <v>292</v>
      </c>
      <c r="Q49" s="3" t="n">
        <v>62</v>
      </c>
      <c r="R49" s="3" t="n">
        <v>20</v>
      </c>
      <c r="S49" s="3" t="n">
        <v>9</v>
      </c>
      <c r="T49" s="3" t="n">
        <v>133</v>
      </c>
      <c r="U49" s="3" t="n">
        <v>27</v>
      </c>
      <c r="V49" s="3" t="n">
        <v>37</v>
      </c>
      <c r="W49" s="3" t="n">
        <v>7</v>
      </c>
      <c r="X49" s="3" t="n">
        <v>31</v>
      </c>
      <c r="Y49" s="3" t="n">
        <v>20</v>
      </c>
      <c r="Z49" s="3" t="n">
        <v>27</v>
      </c>
      <c r="AA49" s="3" t="n">
        <v>33</v>
      </c>
      <c r="AB49" s="3" t="n">
        <v>35</v>
      </c>
      <c r="AC49" s="3" t="n">
        <v>29</v>
      </c>
      <c r="AD49" s="3" t="n">
        <v>11</v>
      </c>
      <c r="AE49" s="3" t="n">
        <v>15</v>
      </c>
      <c r="AF49" s="3" t="n">
        <v>26</v>
      </c>
      <c r="AG49" s="3" t="n">
        <v>24</v>
      </c>
      <c r="AH49" s="3" t="n">
        <v>69</v>
      </c>
      <c r="AI49" s="3" t="n">
        <v>25</v>
      </c>
      <c r="AJ49" s="3" t="n">
        <v>44</v>
      </c>
      <c r="AK49" s="3" t="n">
        <v>39</v>
      </c>
      <c r="AL49" s="3" t="n">
        <v>49</v>
      </c>
      <c r="AM49" s="3" t="n">
        <v>13</v>
      </c>
      <c r="AN49" s="3" t="n">
        <v>17</v>
      </c>
      <c r="AO49" s="3" t="n">
        <v>11</v>
      </c>
      <c r="AP49" s="3" t="n">
        <v>15</v>
      </c>
      <c r="AQ49" s="3" t="n">
        <v>33</v>
      </c>
      <c r="AR49" s="3" t="n">
        <v>27</v>
      </c>
      <c r="AS49" s="3" t="n">
        <v>34</v>
      </c>
      <c r="AT49" s="3" t="n">
        <v>31</v>
      </c>
      <c r="AU49" s="3" t="n">
        <v>46</v>
      </c>
      <c r="AV49" s="3" t="n">
        <v>25</v>
      </c>
      <c r="AW49" s="3" t="n">
        <v>53</v>
      </c>
      <c r="AX49" s="3" t="n">
        <v>15</v>
      </c>
      <c r="AY49" s="3" t="n">
        <v>20</v>
      </c>
      <c r="AZ49" s="3" t="n">
        <v>1880</v>
      </c>
      <c r="BA49" s="0" t="str">
        <f aca="false">IF(ISNUMBER(AZ49),IF(AZ49=SUM(C49:AY49),"p","f"),"-")</f>
        <v>p</v>
      </c>
    </row>
    <row r="50" customFormat="false" ht="13.8" hidden="false" customHeight="false" outlineLevel="0" collapsed="false">
      <c r="A50" s="3" t="s">
        <v>241</v>
      </c>
      <c r="B50" s="3" t="s">
        <v>242</v>
      </c>
      <c r="C50" s="3" t="n">
        <v>9</v>
      </c>
      <c r="D50" s="3" t="s">
        <v>74</v>
      </c>
      <c r="E50" s="3" t="n">
        <v>3</v>
      </c>
      <c r="F50" s="3" t="n">
        <v>3</v>
      </c>
      <c r="G50" s="3" t="n">
        <v>9</v>
      </c>
      <c r="H50" s="3" t="n">
        <v>1</v>
      </c>
      <c r="I50" s="3" t="n">
        <v>1</v>
      </c>
      <c r="J50" s="3" t="n">
        <v>5</v>
      </c>
      <c r="K50" s="3" t="s">
        <v>74</v>
      </c>
      <c r="L50" s="3" t="n">
        <v>3</v>
      </c>
      <c r="M50" s="3" t="n">
        <v>1</v>
      </c>
      <c r="N50" s="3" t="n">
        <v>2</v>
      </c>
      <c r="O50" s="3" t="n">
        <v>5</v>
      </c>
      <c r="P50" s="3" t="n">
        <v>8</v>
      </c>
      <c r="Q50" s="3" t="n">
        <v>1</v>
      </c>
      <c r="R50" s="3" t="s">
        <v>74</v>
      </c>
      <c r="S50" s="3" t="n">
        <v>3</v>
      </c>
      <c r="T50" s="3" t="n">
        <v>6</v>
      </c>
      <c r="U50" s="3" t="n">
        <v>1</v>
      </c>
      <c r="V50" s="3" t="n">
        <v>3</v>
      </c>
      <c r="W50" s="3" t="s">
        <v>74</v>
      </c>
      <c r="X50" s="3" t="n">
        <v>1</v>
      </c>
      <c r="Y50" s="3" t="s">
        <v>74</v>
      </c>
      <c r="Z50" s="3" t="n">
        <v>1</v>
      </c>
      <c r="AA50" s="3" t="n">
        <v>1</v>
      </c>
      <c r="AB50" s="3" t="n">
        <v>4</v>
      </c>
      <c r="AC50" s="3" t="n">
        <v>2</v>
      </c>
      <c r="AD50" s="3" t="n">
        <v>1</v>
      </c>
      <c r="AE50" s="3" t="n">
        <v>1</v>
      </c>
      <c r="AF50" s="3" t="s">
        <v>74</v>
      </c>
      <c r="AG50" s="3" t="n">
        <v>1</v>
      </c>
      <c r="AH50" s="3" t="n">
        <v>4</v>
      </c>
      <c r="AI50" s="3" t="s">
        <v>74</v>
      </c>
      <c r="AJ50" s="3" t="n">
        <v>2</v>
      </c>
      <c r="AK50" s="3" t="n">
        <v>1</v>
      </c>
      <c r="AL50" s="3" t="n">
        <v>2</v>
      </c>
      <c r="AM50" s="3" t="s">
        <v>74</v>
      </c>
      <c r="AN50" s="3" t="n">
        <v>1</v>
      </c>
      <c r="AO50" s="3" t="n">
        <v>1</v>
      </c>
      <c r="AP50" s="3" t="n">
        <v>1</v>
      </c>
      <c r="AQ50" s="3" t="n">
        <v>4</v>
      </c>
      <c r="AR50" s="3" t="n">
        <v>1</v>
      </c>
      <c r="AS50" s="3" t="n">
        <v>4</v>
      </c>
      <c r="AT50" s="3" t="n">
        <v>4</v>
      </c>
      <c r="AU50" s="3" t="n">
        <v>3</v>
      </c>
      <c r="AV50" s="3" t="n">
        <v>1</v>
      </c>
      <c r="AW50" s="3" t="n">
        <v>3</v>
      </c>
      <c r="AX50" s="3" t="n">
        <v>1</v>
      </c>
      <c r="AY50" s="3" t="n">
        <v>1</v>
      </c>
      <c r="AZ50" s="3" t="n">
        <v>110</v>
      </c>
      <c r="BA50" s="0" t="str">
        <f aca="false">IF(ISNUMBER(AZ50),IF(AZ50=SUM(C50:AY50),"p","f"),"-")</f>
        <v>p</v>
      </c>
    </row>
    <row r="51" customFormat="false" ht="13.8" hidden="false" customHeight="false" outlineLevel="0" collapsed="false">
      <c r="A51" s="3" t="s">
        <v>243</v>
      </c>
      <c r="B51" s="3" t="s">
        <v>244</v>
      </c>
      <c r="C51" s="3" t="n">
        <v>4</v>
      </c>
      <c r="D51" s="3" t="s">
        <v>74</v>
      </c>
      <c r="E51" s="3" t="n">
        <v>2</v>
      </c>
      <c r="F51" s="3" t="s">
        <v>74</v>
      </c>
      <c r="G51" s="3" t="s">
        <v>74</v>
      </c>
      <c r="H51" s="3" t="n">
        <v>1</v>
      </c>
      <c r="I51" s="3" t="n">
        <v>1</v>
      </c>
      <c r="J51" s="3" t="s">
        <v>74</v>
      </c>
      <c r="K51" s="3" t="s">
        <v>74</v>
      </c>
      <c r="L51" s="3" t="s">
        <v>74</v>
      </c>
      <c r="M51" s="3" t="n">
        <v>1</v>
      </c>
      <c r="N51" s="3" t="s">
        <v>74</v>
      </c>
      <c r="O51" s="3" t="s">
        <v>74</v>
      </c>
      <c r="P51" s="3" t="n">
        <v>3</v>
      </c>
      <c r="Q51" s="3" t="n">
        <v>2</v>
      </c>
      <c r="R51" s="3" t="s">
        <v>74</v>
      </c>
      <c r="S51" s="3" t="n">
        <v>1</v>
      </c>
      <c r="T51" s="3" t="n">
        <v>1</v>
      </c>
      <c r="U51" s="3" t="s">
        <v>74</v>
      </c>
      <c r="V51" s="3" t="n">
        <v>1</v>
      </c>
      <c r="W51" s="3" t="s">
        <v>74</v>
      </c>
      <c r="X51" s="3" t="n">
        <v>2</v>
      </c>
      <c r="Y51" s="3" t="s">
        <v>74</v>
      </c>
      <c r="Z51" s="3" t="s">
        <v>74</v>
      </c>
      <c r="AA51" s="3" t="n">
        <v>1</v>
      </c>
      <c r="AB51" s="3" t="s">
        <v>74</v>
      </c>
      <c r="AC51" s="3" t="n">
        <v>1</v>
      </c>
      <c r="AD51" s="3" t="n">
        <v>1</v>
      </c>
      <c r="AE51" s="3" t="n">
        <v>1</v>
      </c>
      <c r="AF51" s="3" t="s">
        <v>74</v>
      </c>
      <c r="AG51" s="3" t="s">
        <v>74</v>
      </c>
      <c r="AH51" s="3" t="n">
        <v>1</v>
      </c>
      <c r="AI51" s="3" t="s">
        <v>74</v>
      </c>
      <c r="AJ51" s="3" t="s">
        <v>74</v>
      </c>
      <c r="AK51" s="3" t="n">
        <v>3</v>
      </c>
      <c r="AL51" s="3" t="s">
        <v>74</v>
      </c>
      <c r="AM51" s="3" t="s">
        <v>74</v>
      </c>
      <c r="AN51" s="3" t="s">
        <v>74</v>
      </c>
      <c r="AO51" s="3" t="s">
        <v>74</v>
      </c>
      <c r="AP51" s="3" t="n">
        <v>1</v>
      </c>
      <c r="AQ51" s="3" t="n">
        <v>1</v>
      </c>
      <c r="AR51" s="3" t="n">
        <v>1</v>
      </c>
      <c r="AS51" s="3" t="s">
        <v>74</v>
      </c>
      <c r="AT51" s="3" t="s">
        <v>74</v>
      </c>
      <c r="AU51" s="3" t="n">
        <v>1</v>
      </c>
      <c r="AV51" s="3" t="s">
        <v>74</v>
      </c>
      <c r="AW51" s="3" t="n">
        <v>3</v>
      </c>
      <c r="AX51" s="3" t="s">
        <v>74</v>
      </c>
      <c r="AY51" s="3" t="s">
        <v>74</v>
      </c>
      <c r="AZ51" s="3" t="n">
        <v>34</v>
      </c>
      <c r="BA51" s="0" t="str">
        <f aca="false">IF(ISNUMBER(AZ51),IF(AZ51=SUM(C51:AY51),"p","f"),"-")</f>
        <v>p</v>
      </c>
    </row>
    <row r="52" customFormat="false" ht="13.8" hidden="false" customHeight="false" outlineLevel="0" collapsed="false">
      <c r="A52" s="3" t="s">
        <v>245</v>
      </c>
      <c r="B52" s="3" t="s">
        <v>246</v>
      </c>
      <c r="C52" s="3" t="n">
        <v>1</v>
      </c>
      <c r="D52" s="3" t="n">
        <v>2</v>
      </c>
      <c r="E52" s="3" t="n">
        <v>3</v>
      </c>
      <c r="F52" s="3" t="n">
        <v>4</v>
      </c>
      <c r="G52" s="3" t="n">
        <v>1</v>
      </c>
      <c r="H52" s="3" t="s">
        <v>74</v>
      </c>
      <c r="I52" s="3" t="s">
        <v>74</v>
      </c>
      <c r="J52" s="3" t="s">
        <v>74</v>
      </c>
      <c r="K52" s="3" t="s">
        <v>74</v>
      </c>
      <c r="L52" s="3" t="n">
        <v>2</v>
      </c>
      <c r="M52" s="3" t="n">
        <v>3</v>
      </c>
      <c r="N52" s="3" t="n">
        <v>4</v>
      </c>
      <c r="O52" s="3" t="n">
        <v>1</v>
      </c>
      <c r="P52" s="3" t="n">
        <v>10</v>
      </c>
      <c r="Q52" s="3" t="n">
        <v>3</v>
      </c>
      <c r="R52" s="3" t="s">
        <v>74</v>
      </c>
      <c r="S52" s="3" t="n">
        <v>1</v>
      </c>
      <c r="T52" s="3" t="n">
        <v>5</v>
      </c>
      <c r="U52" s="3" t="n">
        <v>1</v>
      </c>
      <c r="V52" s="3" t="n">
        <v>1</v>
      </c>
      <c r="W52" s="3" t="n">
        <v>2</v>
      </c>
      <c r="X52" s="3" t="n">
        <v>2</v>
      </c>
      <c r="Y52" s="3" t="n">
        <v>1</v>
      </c>
      <c r="Z52" s="3" t="s">
        <v>74</v>
      </c>
      <c r="AA52" s="3" t="n">
        <v>1</v>
      </c>
      <c r="AB52" s="3" t="n">
        <v>1</v>
      </c>
      <c r="AC52" s="3" t="n">
        <v>2</v>
      </c>
      <c r="AD52" s="3" t="s">
        <v>74</v>
      </c>
      <c r="AE52" s="3" t="n">
        <v>1</v>
      </c>
      <c r="AF52" s="3" t="n">
        <v>3</v>
      </c>
      <c r="AG52" s="3" t="s">
        <v>74</v>
      </c>
      <c r="AH52" s="3" t="n">
        <v>5</v>
      </c>
      <c r="AI52" s="3" t="n">
        <v>3</v>
      </c>
      <c r="AJ52" s="3" t="s">
        <v>74</v>
      </c>
      <c r="AK52" s="3" t="n">
        <v>1</v>
      </c>
      <c r="AL52" s="3" t="s">
        <v>74</v>
      </c>
      <c r="AM52" s="3" t="s">
        <v>74</v>
      </c>
      <c r="AN52" s="3" t="s">
        <v>74</v>
      </c>
      <c r="AO52" s="3" t="s">
        <v>74</v>
      </c>
      <c r="AP52" s="3" t="n">
        <v>1</v>
      </c>
      <c r="AQ52" s="3" t="n">
        <v>1</v>
      </c>
      <c r="AR52" s="3" t="n">
        <v>1</v>
      </c>
      <c r="AS52" s="3" t="n">
        <v>1</v>
      </c>
      <c r="AT52" s="3" t="n">
        <v>1</v>
      </c>
      <c r="AU52" s="3" t="n">
        <v>3</v>
      </c>
      <c r="AV52" s="3" t="n">
        <v>1</v>
      </c>
      <c r="AW52" s="3" t="n">
        <v>1</v>
      </c>
      <c r="AX52" s="3" t="s">
        <v>74</v>
      </c>
      <c r="AY52" s="3" t="n">
        <v>1</v>
      </c>
      <c r="AZ52" s="3" t="n">
        <v>75</v>
      </c>
      <c r="BA52" s="0" t="str">
        <f aca="false">IF(ISNUMBER(AZ52),IF(AZ52=SUM(C52:AY52),"p","f"),"-")</f>
        <v>p</v>
      </c>
    </row>
    <row r="53" customFormat="false" ht="13.8" hidden="false" customHeight="false" outlineLevel="0" collapsed="false">
      <c r="A53" s="3" t="s">
        <v>247</v>
      </c>
      <c r="B53" s="3" t="s">
        <v>248</v>
      </c>
      <c r="C53" s="3" t="s">
        <v>74</v>
      </c>
      <c r="D53" s="3" t="s">
        <v>74</v>
      </c>
      <c r="E53" s="3" t="s">
        <v>74</v>
      </c>
      <c r="F53" s="3" t="s">
        <v>74</v>
      </c>
      <c r="G53" s="3" t="s">
        <v>74</v>
      </c>
      <c r="H53" s="3" t="s">
        <v>74</v>
      </c>
      <c r="I53" s="3" t="s">
        <v>74</v>
      </c>
      <c r="J53" s="3" t="s">
        <v>74</v>
      </c>
      <c r="K53" s="3" t="s">
        <v>74</v>
      </c>
      <c r="L53" s="3" t="s">
        <v>74</v>
      </c>
      <c r="M53" s="3" t="s">
        <v>74</v>
      </c>
      <c r="N53" s="3" t="s">
        <v>74</v>
      </c>
      <c r="O53" s="3" t="s">
        <v>74</v>
      </c>
      <c r="P53" s="3" t="s">
        <v>74</v>
      </c>
      <c r="Q53" s="3" t="s">
        <v>74</v>
      </c>
      <c r="R53" s="3" t="s">
        <v>74</v>
      </c>
      <c r="S53" s="3" t="s">
        <v>74</v>
      </c>
      <c r="T53" s="3" t="s">
        <v>74</v>
      </c>
      <c r="U53" s="3" t="s">
        <v>74</v>
      </c>
      <c r="V53" s="3" t="s">
        <v>74</v>
      </c>
      <c r="W53" s="3" t="s">
        <v>74</v>
      </c>
      <c r="X53" s="3" t="s">
        <v>74</v>
      </c>
      <c r="Y53" s="3" t="s">
        <v>74</v>
      </c>
      <c r="Z53" s="3" t="s">
        <v>74</v>
      </c>
      <c r="AA53" s="3" t="s">
        <v>74</v>
      </c>
      <c r="AB53" s="3" t="s">
        <v>74</v>
      </c>
      <c r="AC53" s="3" t="s">
        <v>74</v>
      </c>
      <c r="AD53" s="3" t="s">
        <v>74</v>
      </c>
      <c r="AE53" s="3" t="n">
        <v>1</v>
      </c>
      <c r="AF53" s="3" t="s">
        <v>74</v>
      </c>
      <c r="AG53" s="3" t="s">
        <v>74</v>
      </c>
      <c r="AH53" s="3" t="s">
        <v>74</v>
      </c>
      <c r="AI53" s="3" t="s">
        <v>74</v>
      </c>
      <c r="AJ53" s="3" t="s">
        <v>74</v>
      </c>
      <c r="AK53" s="3" t="s">
        <v>74</v>
      </c>
      <c r="AL53" s="3" t="s">
        <v>74</v>
      </c>
      <c r="AM53" s="3" t="s">
        <v>74</v>
      </c>
      <c r="AN53" s="3" t="s">
        <v>74</v>
      </c>
      <c r="AO53" s="3" t="s">
        <v>74</v>
      </c>
      <c r="AP53" s="3" t="s">
        <v>74</v>
      </c>
      <c r="AQ53" s="3" t="s">
        <v>74</v>
      </c>
      <c r="AR53" s="3" t="s">
        <v>74</v>
      </c>
      <c r="AS53" s="3" t="s">
        <v>74</v>
      </c>
      <c r="AT53" s="3" t="s">
        <v>74</v>
      </c>
      <c r="AU53" s="3" t="s">
        <v>74</v>
      </c>
      <c r="AV53" s="3" t="s">
        <v>74</v>
      </c>
      <c r="AW53" s="3" t="s">
        <v>74</v>
      </c>
      <c r="AX53" s="3" t="s">
        <v>74</v>
      </c>
      <c r="AY53" s="3" t="s">
        <v>74</v>
      </c>
      <c r="AZ53" s="3" t="n">
        <v>1</v>
      </c>
      <c r="BA53" s="0" t="str">
        <f aca="false">IF(ISNUMBER(AZ53),IF(AZ53=SUM(C53:AY53),"p","f"),"-")</f>
        <v>p</v>
      </c>
    </row>
    <row r="54" customFormat="false" ht="13.8" hidden="false" customHeight="false" outlineLevel="0" collapsed="false">
      <c r="A54" s="3" t="s">
        <v>249</v>
      </c>
      <c r="B54" s="3" t="s">
        <v>250</v>
      </c>
      <c r="C54" s="3" t="n">
        <v>8</v>
      </c>
      <c r="D54" s="3" t="s">
        <v>74</v>
      </c>
      <c r="E54" s="3" t="n">
        <v>2</v>
      </c>
      <c r="F54" s="3" t="n">
        <v>8</v>
      </c>
      <c r="G54" s="3" t="n">
        <v>11</v>
      </c>
      <c r="H54" s="3" t="s">
        <v>74</v>
      </c>
      <c r="I54" s="3" t="s">
        <v>74</v>
      </c>
      <c r="J54" s="3" t="n">
        <v>3</v>
      </c>
      <c r="K54" s="3" t="s">
        <v>74</v>
      </c>
      <c r="L54" s="3" t="n">
        <v>7</v>
      </c>
      <c r="M54" s="3" t="s">
        <v>74</v>
      </c>
      <c r="N54" s="3" t="n">
        <v>1</v>
      </c>
      <c r="O54" s="3" t="n">
        <v>3</v>
      </c>
      <c r="P54" s="3" t="n">
        <v>44</v>
      </c>
      <c r="Q54" s="3" t="n">
        <v>8</v>
      </c>
      <c r="R54" s="3" t="s">
        <v>74</v>
      </c>
      <c r="S54" s="3" t="n">
        <v>1</v>
      </c>
      <c r="T54" s="3" t="n">
        <v>10</v>
      </c>
      <c r="U54" s="3" t="n">
        <v>7</v>
      </c>
      <c r="V54" s="3" t="n">
        <v>4</v>
      </c>
      <c r="W54" s="3" t="n">
        <v>1</v>
      </c>
      <c r="X54" s="3" t="n">
        <v>1</v>
      </c>
      <c r="Y54" s="3" t="n">
        <v>10</v>
      </c>
      <c r="Z54" s="3" t="n">
        <v>3</v>
      </c>
      <c r="AA54" s="3" t="n">
        <v>2</v>
      </c>
      <c r="AB54" s="3" t="n">
        <v>1</v>
      </c>
      <c r="AC54" s="3" t="n">
        <v>3</v>
      </c>
      <c r="AD54" s="3" t="s">
        <v>74</v>
      </c>
      <c r="AE54" s="3" t="s">
        <v>74</v>
      </c>
      <c r="AF54" s="3" t="n">
        <v>3</v>
      </c>
      <c r="AG54" s="3" t="s">
        <v>74</v>
      </c>
      <c r="AH54" s="3" t="n">
        <v>1</v>
      </c>
      <c r="AI54" s="3" t="s">
        <v>74</v>
      </c>
      <c r="AJ54" s="3" t="n">
        <v>7</v>
      </c>
      <c r="AK54" s="3" t="n">
        <v>5</v>
      </c>
      <c r="AL54" s="3" t="n">
        <v>5</v>
      </c>
      <c r="AM54" s="3" t="n">
        <v>1</v>
      </c>
      <c r="AN54" s="3" t="n">
        <v>1</v>
      </c>
      <c r="AO54" s="3" t="n">
        <v>2</v>
      </c>
      <c r="AP54" s="3" t="n">
        <v>2</v>
      </c>
      <c r="AQ54" s="3" t="n">
        <v>2</v>
      </c>
      <c r="AR54" s="3" t="n">
        <v>1</v>
      </c>
      <c r="AS54" s="3" t="n">
        <v>7</v>
      </c>
      <c r="AT54" s="3" t="n">
        <v>11</v>
      </c>
      <c r="AU54" s="3" t="n">
        <v>3</v>
      </c>
      <c r="AV54" s="3" t="n">
        <v>1</v>
      </c>
      <c r="AW54" s="3" t="n">
        <v>2</v>
      </c>
      <c r="AX54" s="3" t="n">
        <v>3</v>
      </c>
      <c r="AY54" s="3" t="n">
        <v>12</v>
      </c>
      <c r="AZ54" s="3" t="n">
        <v>207</v>
      </c>
      <c r="BA54" s="0" t="str">
        <f aca="false">IF(ISNUMBER(AZ54),IF(AZ54=SUM(C54:AY54),"p","f"),"-")</f>
        <v>p</v>
      </c>
    </row>
    <row r="55" customFormat="false" ht="13.8" hidden="false" customHeight="false" outlineLevel="0" collapsed="false">
      <c r="A55" s="3" t="s">
        <v>251</v>
      </c>
      <c r="B55" s="3" t="s">
        <v>252</v>
      </c>
      <c r="C55" s="3" t="n">
        <v>1</v>
      </c>
      <c r="D55" s="3" t="s">
        <v>74</v>
      </c>
      <c r="E55" s="3" t="s">
        <v>74</v>
      </c>
      <c r="F55" s="3" t="s">
        <v>74</v>
      </c>
      <c r="G55" s="3" t="s">
        <v>74</v>
      </c>
      <c r="H55" s="3" t="s">
        <v>74</v>
      </c>
      <c r="I55" s="3" t="s">
        <v>74</v>
      </c>
      <c r="J55" s="3" t="s">
        <v>74</v>
      </c>
      <c r="K55" s="3" t="s">
        <v>74</v>
      </c>
      <c r="L55" s="3" t="s">
        <v>74</v>
      </c>
      <c r="M55" s="3" t="s">
        <v>74</v>
      </c>
      <c r="N55" s="3" t="s">
        <v>74</v>
      </c>
      <c r="O55" s="3" t="n">
        <v>1</v>
      </c>
      <c r="P55" s="3" t="n">
        <v>1</v>
      </c>
      <c r="Q55" s="3" t="n">
        <v>1</v>
      </c>
      <c r="R55" s="3" t="s">
        <v>74</v>
      </c>
      <c r="S55" s="3" t="s">
        <v>74</v>
      </c>
      <c r="T55" s="3" t="s">
        <v>74</v>
      </c>
      <c r="U55" s="3" t="s">
        <v>74</v>
      </c>
      <c r="V55" s="3" t="s">
        <v>74</v>
      </c>
      <c r="W55" s="3" t="n">
        <v>1</v>
      </c>
      <c r="X55" s="3" t="s">
        <v>74</v>
      </c>
      <c r="Y55" s="3" t="s">
        <v>74</v>
      </c>
      <c r="Z55" s="3" t="s">
        <v>74</v>
      </c>
      <c r="AA55" s="3" t="s">
        <v>74</v>
      </c>
      <c r="AB55" s="3" t="s">
        <v>74</v>
      </c>
      <c r="AC55" s="3" t="s">
        <v>74</v>
      </c>
      <c r="AD55" s="3" t="s">
        <v>74</v>
      </c>
      <c r="AE55" s="3" t="s">
        <v>74</v>
      </c>
      <c r="AF55" s="3" t="n">
        <v>1</v>
      </c>
      <c r="AG55" s="3" t="s">
        <v>74</v>
      </c>
      <c r="AH55" s="3" t="n">
        <v>1</v>
      </c>
      <c r="AI55" s="3" t="s">
        <v>74</v>
      </c>
      <c r="AJ55" s="3" t="s">
        <v>74</v>
      </c>
      <c r="AK55" s="3" t="s">
        <v>74</v>
      </c>
      <c r="AL55" s="3" t="s">
        <v>74</v>
      </c>
      <c r="AM55" s="3" t="n">
        <v>1</v>
      </c>
      <c r="AN55" s="3" t="s">
        <v>74</v>
      </c>
      <c r="AO55" s="3" t="s">
        <v>74</v>
      </c>
      <c r="AP55" s="3" t="s">
        <v>74</v>
      </c>
      <c r="AQ55" s="3" t="n">
        <v>1</v>
      </c>
      <c r="AR55" s="3" t="s">
        <v>74</v>
      </c>
      <c r="AS55" s="3" t="s">
        <v>74</v>
      </c>
      <c r="AT55" s="3" t="s">
        <v>74</v>
      </c>
      <c r="AU55" s="3" t="n">
        <v>1</v>
      </c>
      <c r="AV55" s="3" t="s">
        <v>74</v>
      </c>
      <c r="AW55" s="3" t="s">
        <v>74</v>
      </c>
      <c r="AX55" s="3" t="s">
        <v>74</v>
      </c>
      <c r="AY55" s="3" t="n">
        <v>2</v>
      </c>
      <c r="AZ55" s="3" t="n">
        <v>12</v>
      </c>
      <c r="BA55" s="0" t="str">
        <f aca="false">IF(ISNUMBER(AZ55),IF(AZ55=SUM(C55:AY55),"p","f"),"-")</f>
        <v>p</v>
      </c>
    </row>
    <row r="56" customFormat="false" ht="13.8" hidden="false" customHeight="false" outlineLevel="0" collapsed="false">
      <c r="A56" s="3" t="s">
        <v>253</v>
      </c>
      <c r="B56" s="3" t="s">
        <v>254</v>
      </c>
      <c r="C56" s="3" t="s">
        <v>74</v>
      </c>
      <c r="D56" s="3" t="s">
        <v>74</v>
      </c>
      <c r="E56" s="3" t="s">
        <v>74</v>
      </c>
      <c r="F56" s="3" t="n">
        <v>2</v>
      </c>
      <c r="G56" s="3" t="s">
        <v>74</v>
      </c>
      <c r="H56" s="3" t="s">
        <v>74</v>
      </c>
      <c r="I56" s="3" t="s">
        <v>74</v>
      </c>
      <c r="J56" s="3" t="n">
        <v>1</v>
      </c>
      <c r="K56" s="3" t="s">
        <v>74</v>
      </c>
      <c r="L56" s="3" t="s">
        <v>74</v>
      </c>
      <c r="M56" s="3" t="s">
        <v>74</v>
      </c>
      <c r="N56" s="3" t="s">
        <v>74</v>
      </c>
      <c r="O56" s="3" t="s">
        <v>74</v>
      </c>
      <c r="P56" s="3" t="n">
        <v>1</v>
      </c>
      <c r="Q56" s="3" t="s">
        <v>74</v>
      </c>
      <c r="R56" s="3" t="s">
        <v>74</v>
      </c>
      <c r="S56" s="3" t="s">
        <v>74</v>
      </c>
      <c r="T56" s="3" t="s">
        <v>74</v>
      </c>
      <c r="U56" s="3" t="s">
        <v>74</v>
      </c>
      <c r="V56" s="3" t="s">
        <v>74</v>
      </c>
      <c r="W56" s="3" t="s">
        <v>74</v>
      </c>
      <c r="X56" s="3" t="s">
        <v>74</v>
      </c>
      <c r="Y56" s="3" t="n">
        <v>1</v>
      </c>
      <c r="Z56" s="3" t="s">
        <v>74</v>
      </c>
      <c r="AA56" s="3" t="s">
        <v>74</v>
      </c>
      <c r="AB56" s="3" t="s">
        <v>74</v>
      </c>
      <c r="AC56" s="3" t="s">
        <v>74</v>
      </c>
      <c r="AD56" s="3" t="s">
        <v>74</v>
      </c>
      <c r="AE56" s="3" t="s">
        <v>74</v>
      </c>
      <c r="AF56" s="3" t="s">
        <v>74</v>
      </c>
      <c r="AG56" s="3" t="s">
        <v>74</v>
      </c>
      <c r="AH56" s="3" t="s">
        <v>74</v>
      </c>
      <c r="AI56" s="3" t="s">
        <v>74</v>
      </c>
      <c r="AJ56" s="3" t="s">
        <v>74</v>
      </c>
      <c r="AK56" s="3" t="s">
        <v>74</v>
      </c>
      <c r="AL56" s="3" t="s">
        <v>74</v>
      </c>
      <c r="AM56" s="3" t="n">
        <v>1</v>
      </c>
      <c r="AN56" s="3" t="s">
        <v>74</v>
      </c>
      <c r="AO56" s="3" t="s">
        <v>74</v>
      </c>
      <c r="AP56" s="3" t="s">
        <v>74</v>
      </c>
      <c r="AQ56" s="3" t="s">
        <v>74</v>
      </c>
      <c r="AR56" s="3" t="n">
        <v>1</v>
      </c>
      <c r="AS56" s="3" t="n">
        <v>1</v>
      </c>
      <c r="AT56" s="3" t="n">
        <v>1</v>
      </c>
      <c r="AU56" s="3" t="s">
        <v>74</v>
      </c>
      <c r="AV56" s="3" t="s">
        <v>74</v>
      </c>
      <c r="AW56" s="3" t="s">
        <v>74</v>
      </c>
      <c r="AX56" s="3" t="s">
        <v>74</v>
      </c>
      <c r="AY56" s="3" t="s">
        <v>74</v>
      </c>
      <c r="AZ56" s="3" t="n">
        <v>9</v>
      </c>
      <c r="BA56" s="0" t="str">
        <f aca="false">IF(ISNUMBER(AZ56),IF(AZ56=SUM(C56:AY56),"p","f"),"-")</f>
        <v>p</v>
      </c>
    </row>
  </sheetData>
  <mergeCells count="6">
    <mergeCell ref="A1:AA1"/>
    <mergeCell ref="A3:AA3"/>
    <mergeCell ref="A5:A6"/>
    <mergeCell ref="B5:B6"/>
    <mergeCell ref="C5:AY5"/>
    <mergeCell ref="AZ5:AZ6"/>
  </mergeCells>
  <conditionalFormatting sqref="BA8:BA56">
    <cfRule type="colorScale" priority="2">
      <colorScale>
        <cfvo type="num" val="0"/>
        <cfvo type="num" val="0"/>
        <color rgb="FFFF0000"/>
        <color rgb="FFFFFFFF"/>
      </colorScale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E7" activeCellId="1" sqref="B6:D12 E7"/>
    </sheetView>
  </sheetViews>
  <sheetFormatPr defaultRowHeight="15" zeroHeight="false" outlineLevelRow="0" outlineLevelCol="0"/>
  <cols>
    <col collapsed="false" customWidth="true" hidden="false" outlineLevel="0" max="1" min="1" style="0" width="8.57"/>
    <col collapsed="false" customWidth="true" hidden="false" outlineLevel="0" max="2" min="2" style="0" width="20.86"/>
    <col collapsed="false" customWidth="true" hidden="false" outlineLevel="0" max="1025" min="3" style="0" width="11.57"/>
  </cols>
  <sheetData>
    <row r="1" customFormat="false" ht="15" hidden="false" customHeight="false" outlineLevel="0" collapsed="false">
      <c r="A1" s="0" t="s">
        <v>264</v>
      </c>
    </row>
    <row r="3" customFormat="false" ht="15" hidden="false" customHeight="false" outlineLevel="0" collapsed="false">
      <c r="A3" s="0" t="s">
        <v>265</v>
      </c>
    </row>
    <row r="5" customFormat="false" ht="12.75" hidden="false" customHeight="true" outlineLevel="0" collapsed="false">
      <c r="A5" s="2" t="s">
        <v>131</v>
      </c>
      <c r="B5" s="2" t="s">
        <v>132</v>
      </c>
      <c r="C5" s="2" t="s">
        <v>266</v>
      </c>
      <c r="D5" s="2"/>
      <c r="E5" s="2"/>
    </row>
    <row r="6" customFormat="false" ht="13.8" hidden="false" customHeight="false" outlineLevel="0" collapsed="false">
      <c r="A6" s="2"/>
      <c r="B6" s="2"/>
      <c r="C6" s="3" t="s">
        <v>267</v>
      </c>
      <c r="D6" s="3" t="s">
        <v>268</v>
      </c>
      <c r="E6" s="3" t="s">
        <v>134</v>
      </c>
    </row>
    <row r="7" customFormat="false" ht="13.8" hidden="false" customHeight="false" outlineLevel="0" collapsed="false">
      <c r="A7" s="3" t="s">
        <v>155</v>
      </c>
      <c r="B7" s="3" t="s">
        <v>156</v>
      </c>
      <c r="C7" s="7" t="n">
        <v>0.233</v>
      </c>
      <c r="D7" s="7" t="n">
        <v>0.182</v>
      </c>
      <c r="E7" s="7" t="n">
        <v>0.212</v>
      </c>
    </row>
    <row r="8" customFormat="false" ht="13.8" hidden="false" customHeight="false" outlineLevel="0" collapsed="false">
      <c r="A8" s="3" t="s">
        <v>157</v>
      </c>
      <c r="B8" s="3" t="s">
        <v>158</v>
      </c>
      <c r="C8" s="3" t="n">
        <v>3</v>
      </c>
      <c r="D8" s="3" t="s">
        <v>74</v>
      </c>
      <c r="E8" s="3" t="n">
        <f aca="false">SUM(C8:D8)</f>
        <v>3</v>
      </c>
    </row>
    <row r="9" customFormat="false" ht="13.8" hidden="false" customHeight="false" outlineLevel="0" collapsed="false">
      <c r="A9" s="3" t="s">
        <v>159</v>
      </c>
      <c r="B9" s="3" t="s">
        <v>160</v>
      </c>
      <c r="C9" s="3" t="n">
        <v>1</v>
      </c>
      <c r="D9" s="3" t="n">
        <v>1</v>
      </c>
      <c r="E9" s="3" t="n">
        <f aca="false">SUM(C9:D9)</f>
        <v>2</v>
      </c>
    </row>
    <row r="10" customFormat="false" ht="13.8" hidden="false" customHeight="false" outlineLevel="0" collapsed="false">
      <c r="A10" s="3" t="s">
        <v>161</v>
      </c>
      <c r="B10" s="3" t="s">
        <v>162</v>
      </c>
      <c r="C10" s="3" t="n">
        <v>1</v>
      </c>
      <c r="D10" s="3" t="n">
        <v>3</v>
      </c>
      <c r="E10" s="3" t="n">
        <f aca="false">SUM(C10:D10)</f>
        <v>4</v>
      </c>
    </row>
    <row r="11" customFormat="false" ht="13.8" hidden="false" customHeight="false" outlineLevel="0" collapsed="false">
      <c r="A11" s="3" t="s">
        <v>163</v>
      </c>
      <c r="B11" s="3" t="s">
        <v>164</v>
      </c>
      <c r="C11" s="3" t="n">
        <v>1</v>
      </c>
      <c r="D11" s="3" t="n">
        <v>3</v>
      </c>
      <c r="E11" s="3" t="n">
        <f aca="false">SUM(C11:D11)</f>
        <v>4</v>
      </c>
    </row>
    <row r="12" customFormat="false" ht="13.8" hidden="false" customHeight="false" outlineLevel="0" collapsed="false">
      <c r="A12" s="3" t="s">
        <v>165</v>
      </c>
      <c r="B12" s="3" t="s">
        <v>166</v>
      </c>
      <c r="C12" s="3" t="n">
        <v>1</v>
      </c>
      <c r="D12" s="3" t="s">
        <v>74</v>
      </c>
      <c r="E12" s="3" t="n">
        <f aca="false">SUM(C12:D12)</f>
        <v>1</v>
      </c>
    </row>
    <row r="13" customFormat="false" ht="13.8" hidden="false" customHeight="false" outlineLevel="0" collapsed="false">
      <c r="A13" s="3" t="s">
        <v>167</v>
      </c>
      <c r="B13" s="3" t="s">
        <v>269</v>
      </c>
      <c r="C13" s="3" t="n">
        <v>3</v>
      </c>
      <c r="D13" s="3" t="n">
        <v>8</v>
      </c>
      <c r="E13" s="3" t="n">
        <f aca="false">SUM(C13:D13)</f>
        <v>11</v>
      </c>
    </row>
    <row r="14" customFormat="false" ht="13.8" hidden="false" customHeight="false" outlineLevel="0" collapsed="false">
      <c r="A14" s="3" t="s">
        <v>169</v>
      </c>
      <c r="B14" s="3" t="s">
        <v>170</v>
      </c>
      <c r="C14" s="3" t="n">
        <v>405</v>
      </c>
      <c r="D14" s="3" t="n">
        <v>342</v>
      </c>
      <c r="E14" s="3" t="n">
        <f aca="false">SUM(C14:D14)</f>
        <v>747</v>
      </c>
    </row>
    <row r="15" customFormat="false" ht="13.8" hidden="false" customHeight="false" outlineLevel="0" collapsed="false">
      <c r="A15" s="3" t="s">
        <v>171</v>
      </c>
      <c r="B15" s="3" t="s">
        <v>172</v>
      </c>
      <c r="C15" s="3" t="n">
        <v>9</v>
      </c>
      <c r="D15" s="3" t="n">
        <v>6</v>
      </c>
      <c r="E15" s="3" t="n">
        <f aca="false">SUM(C15:D15)</f>
        <v>15</v>
      </c>
    </row>
    <row r="16" customFormat="false" ht="13.8" hidden="false" customHeight="false" outlineLevel="0" collapsed="false">
      <c r="A16" s="3" t="s">
        <v>173</v>
      </c>
      <c r="B16" s="3" t="s">
        <v>174</v>
      </c>
      <c r="C16" s="3" t="n">
        <v>10</v>
      </c>
      <c r="D16" s="3" t="n">
        <v>3</v>
      </c>
      <c r="E16" s="3" t="n">
        <f aca="false">SUM(C16:D16)</f>
        <v>13</v>
      </c>
    </row>
    <row r="17" customFormat="false" ht="13.8" hidden="false" customHeight="false" outlineLevel="0" collapsed="false">
      <c r="A17" s="3" t="s">
        <v>175</v>
      </c>
      <c r="B17" s="3" t="s">
        <v>176</v>
      </c>
      <c r="C17" s="3" t="n">
        <v>1</v>
      </c>
      <c r="D17" s="3" t="s">
        <v>74</v>
      </c>
      <c r="E17" s="3" t="n">
        <f aca="false">SUM(C17:D17)</f>
        <v>1</v>
      </c>
    </row>
    <row r="18" customFormat="false" ht="13.8" hidden="false" customHeight="false" outlineLevel="0" collapsed="false">
      <c r="A18" s="3" t="s">
        <v>177</v>
      </c>
      <c r="B18" s="3" t="s">
        <v>178</v>
      </c>
      <c r="C18" s="3" t="n">
        <v>2</v>
      </c>
      <c r="D18" s="3" t="n">
        <v>1</v>
      </c>
      <c r="E18" s="3" t="n">
        <f aca="false">SUM(C18:D18)</f>
        <v>3</v>
      </c>
    </row>
    <row r="19" customFormat="false" ht="13.8" hidden="false" customHeight="false" outlineLevel="0" collapsed="false">
      <c r="A19" s="3" t="s">
        <v>179</v>
      </c>
      <c r="B19" s="3" t="s">
        <v>180</v>
      </c>
      <c r="C19" s="3" t="n">
        <v>2</v>
      </c>
      <c r="D19" s="3" t="s">
        <v>74</v>
      </c>
      <c r="E19" s="3" t="n">
        <f aca="false">SUM(C19:D19)</f>
        <v>2</v>
      </c>
    </row>
    <row r="20" customFormat="false" ht="13.8" hidden="false" customHeight="false" outlineLevel="0" collapsed="false">
      <c r="A20" s="3" t="s">
        <v>181</v>
      </c>
      <c r="B20" s="3" t="s">
        <v>182</v>
      </c>
      <c r="C20" s="3" t="n">
        <v>2</v>
      </c>
      <c r="D20" s="3" t="n">
        <v>7</v>
      </c>
      <c r="E20" s="3" t="n">
        <f aca="false">SUM(C20:D20)</f>
        <v>9</v>
      </c>
    </row>
    <row r="21" customFormat="false" ht="13.8" hidden="false" customHeight="false" outlineLevel="0" collapsed="false">
      <c r="A21" s="3" t="s">
        <v>183</v>
      </c>
      <c r="B21" s="3" t="s">
        <v>184</v>
      </c>
      <c r="C21" s="3" t="n">
        <v>18</v>
      </c>
      <c r="D21" s="3" t="n">
        <v>15</v>
      </c>
      <c r="E21" s="3" t="n">
        <f aca="false">SUM(C21:D21)</f>
        <v>33</v>
      </c>
    </row>
    <row r="22" customFormat="false" ht="13.8" hidden="false" customHeight="false" outlineLevel="0" collapsed="false">
      <c r="A22" s="3" t="s">
        <v>185</v>
      </c>
      <c r="B22" s="3" t="s">
        <v>186</v>
      </c>
      <c r="C22" s="3" t="n">
        <v>12</v>
      </c>
      <c r="D22" s="3" t="s">
        <v>74</v>
      </c>
      <c r="E22" s="3" t="n">
        <f aca="false">SUM(C22:D22)</f>
        <v>12</v>
      </c>
    </row>
    <row r="23" customFormat="false" ht="13.8" hidden="false" customHeight="false" outlineLevel="0" collapsed="false">
      <c r="A23" s="3" t="s">
        <v>187</v>
      </c>
      <c r="B23" s="3" t="s">
        <v>188</v>
      </c>
      <c r="C23" s="3" t="n">
        <v>2</v>
      </c>
      <c r="D23" s="3" t="n">
        <v>1</v>
      </c>
      <c r="E23" s="3" t="n">
        <f aca="false">SUM(C23:D23)</f>
        <v>3</v>
      </c>
    </row>
    <row r="24" customFormat="false" ht="13.8" hidden="false" customHeight="false" outlineLevel="0" collapsed="false">
      <c r="A24" s="3" t="s">
        <v>189</v>
      </c>
      <c r="B24" s="3" t="s">
        <v>190</v>
      </c>
      <c r="C24" s="3" t="s">
        <v>74</v>
      </c>
      <c r="D24" s="3" t="n">
        <v>2</v>
      </c>
      <c r="E24" s="3" t="n">
        <f aca="false">SUM(C24:D24)</f>
        <v>2</v>
      </c>
    </row>
    <row r="25" customFormat="false" ht="13.8" hidden="false" customHeight="false" outlineLevel="0" collapsed="false">
      <c r="A25" s="3" t="s">
        <v>191</v>
      </c>
      <c r="B25" s="3" t="s">
        <v>192</v>
      </c>
      <c r="C25" s="3" t="n">
        <v>5</v>
      </c>
      <c r="D25" s="3" t="s">
        <v>74</v>
      </c>
      <c r="E25" s="3" t="n">
        <f aca="false">SUM(C25:D25)</f>
        <v>5</v>
      </c>
    </row>
    <row r="26" customFormat="false" ht="13.8" hidden="false" customHeight="false" outlineLevel="0" collapsed="false">
      <c r="A26" s="3" t="s">
        <v>193</v>
      </c>
      <c r="B26" s="3" t="s">
        <v>194</v>
      </c>
      <c r="C26" s="3" t="n">
        <v>1</v>
      </c>
      <c r="D26" s="3" t="s">
        <v>74</v>
      </c>
      <c r="E26" s="3" t="n">
        <f aca="false">SUM(C26:D26)</f>
        <v>1</v>
      </c>
    </row>
    <row r="27" customFormat="false" ht="13.8" hidden="false" customHeight="false" outlineLevel="0" collapsed="false">
      <c r="A27" s="3" t="s">
        <v>195</v>
      </c>
      <c r="B27" s="3" t="s">
        <v>196</v>
      </c>
      <c r="C27" s="3" t="n">
        <v>8</v>
      </c>
      <c r="D27" s="3" t="n">
        <v>4</v>
      </c>
      <c r="E27" s="3" t="n">
        <f aca="false">SUM(C27:D27)</f>
        <v>12</v>
      </c>
    </row>
    <row r="28" customFormat="false" ht="13.8" hidden="false" customHeight="false" outlineLevel="0" collapsed="false">
      <c r="A28" s="3" t="s">
        <v>197</v>
      </c>
      <c r="B28" s="3" t="s">
        <v>198</v>
      </c>
      <c r="C28" s="3" t="n">
        <v>1</v>
      </c>
      <c r="D28" s="3" t="s">
        <v>74</v>
      </c>
      <c r="E28" s="3" t="n">
        <f aca="false">SUM(C28:D28)</f>
        <v>1</v>
      </c>
    </row>
    <row r="29" customFormat="false" ht="13.8" hidden="false" customHeight="false" outlineLevel="0" collapsed="false">
      <c r="A29" s="3" t="s">
        <v>199</v>
      </c>
      <c r="B29" s="3" t="s">
        <v>270</v>
      </c>
      <c r="C29" s="3" t="s">
        <v>74</v>
      </c>
      <c r="D29" s="3" t="n">
        <v>1</v>
      </c>
      <c r="E29" s="3" t="n">
        <f aca="false">SUM(C29:D29)</f>
        <v>1</v>
      </c>
    </row>
    <row r="30" customFormat="false" ht="13.8" hidden="false" customHeight="false" outlineLevel="0" collapsed="false">
      <c r="A30" s="3" t="s">
        <v>201</v>
      </c>
      <c r="B30" s="3" t="s">
        <v>202</v>
      </c>
      <c r="C30" s="3" t="n">
        <v>8</v>
      </c>
      <c r="D30" s="3" t="n">
        <v>9</v>
      </c>
      <c r="E30" s="3" t="n">
        <f aca="false">SUM(C30:D30)</f>
        <v>17</v>
      </c>
    </row>
    <row r="31" customFormat="false" ht="13.8" hidden="false" customHeight="false" outlineLevel="0" collapsed="false">
      <c r="A31" s="3" t="s">
        <v>203</v>
      </c>
      <c r="B31" s="3" t="s">
        <v>204</v>
      </c>
      <c r="C31" s="3" t="s">
        <v>74</v>
      </c>
      <c r="D31" s="3" t="n">
        <v>3</v>
      </c>
      <c r="E31" s="3" t="n">
        <f aca="false">SUM(C31:D31)</f>
        <v>3</v>
      </c>
    </row>
    <row r="32" customFormat="false" ht="13.8" hidden="false" customHeight="false" outlineLevel="0" collapsed="false">
      <c r="A32" s="3" t="s">
        <v>205</v>
      </c>
      <c r="B32" s="3" t="s">
        <v>206</v>
      </c>
      <c r="C32" s="3" t="n">
        <v>4</v>
      </c>
      <c r="D32" s="3" t="n">
        <v>1</v>
      </c>
      <c r="E32" s="3" t="n">
        <f aca="false">SUM(C32:D32)</f>
        <v>5</v>
      </c>
    </row>
    <row r="33" customFormat="false" ht="13.8" hidden="false" customHeight="false" outlineLevel="0" collapsed="false">
      <c r="A33" s="3" t="s">
        <v>207</v>
      </c>
      <c r="B33" s="3" t="s">
        <v>208</v>
      </c>
      <c r="C33" s="3" t="s">
        <v>74</v>
      </c>
      <c r="D33" s="3" t="n">
        <v>2</v>
      </c>
      <c r="E33" s="3" t="n">
        <f aca="false">SUM(C33:D33)</f>
        <v>2</v>
      </c>
    </row>
    <row r="34" customFormat="false" ht="13.8" hidden="false" customHeight="false" outlineLevel="0" collapsed="false">
      <c r="A34" s="3" t="s">
        <v>209</v>
      </c>
      <c r="B34" s="3" t="s">
        <v>210</v>
      </c>
      <c r="C34" s="3" t="n">
        <v>2</v>
      </c>
      <c r="D34" s="3" t="n">
        <v>3</v>
      </c>
      <c r="E34" s="3" t="n">
        <f aca="false">SUM(C34:D34)</f>
        <v>5</v>
      </c>
    </row>
    <row r="35" customFormat="false" ht="13.8" hidden="false" customHeight="false" outlineLevel="0" collapsed="false">
      <c r="A35" s="3" t="s">
        <v>211</v>
      </c>
      <c r="B35" s="3" t="s">
        <v>212</v>
      </c>
      <c r="C35" s="3" t="s">
        <v>74</v>
      </c>
      <c r="D35" s="3" t="n">
        <v>1</v>
      </c>
      <c r="E35" s="3" t="n">
        <f aca="false">SUM(C35:D35)</f>
        <v>1</v>
      </c>
    </row>
    <row r="36" customFormat="false" ht="13.8" hidden="false" customHeight="false" outlineLevel="0" collapsed="false">
      <c r="A36" s="3" t="s">
        <v>213</v>
      </c>
      <c r="B36" s="3" t="s">
        <v>214</v>
      </c>
      <c r="C36" s="3" t="n">
        <v>65</v>
      </c>
      <c r="D36" s="3" t="n">
        <v>25</v>
      </c>
      <c r="E36" s="3" t="n">
        <f aca="false">SUM(C36:D36)</f>
        <v>90</v>
      </c>
    </row>
    <row r="37" customFormat="false" ht="13.8" hidden="false" customHeight="false" outlineLevel="0" collapsed="false">
      <c r="A37" s="3" t="s">
        <v>215</v>
      </c>
      <c r="B37" s="3" t="s">
        <v>216</v>
      </c>
      <c r="C37" s="3" t="n">
        <v>8</v>
      </c>
      <c r="D37" s="3" t="n">
        <v>4</v>
      </c>
      <c r="E37" s="3" t="n">
        <f aca="false">SUM(C37:D37)</f>
        <v>12</v>
      </c>
    </row>
    <row r="38" customFormat="false" ht="13.8" hidden="false" customHeight="false" outlineLevel="0" collapsed="false">
      <c r="A38" s="3" t="s">
        <v>217</v>
      </c>
      <c r="B38" s="3" t="s">
        <v>218</v>
      </c>
      <c r="C38" s="3" t="n">
        <v>76</v>
      </c>
      <c r="D38" s="3" t="n">
        <v>11</v>
      </c>
      <c r="E38" s="3" t="n">
        <f aca="false">SUM(C38:D38)</f>
        <v>87</v>
      </c>
    </row>
    <row r="39" customFormat="false" ht="13.8" hidden="false" customHeight="false" outlineLevel="0" collapsed="false">
      <c r="A39" s="3" t="s">
        <v>219</v>
      </c>
      <c r="B39" s="3" t="s">
        <v>220</v>
      </c>
      <c r="C39" s="3" t="n">
        <v>16</v>
      </c>
      <c r="D39" s="3" t="n">
        <v>16</v>
      </c>
      <c r="E39" s="3" t="n">
        <f aca="false">SUM(C39:D39)</f>
        <v>32</v>
      </c>
    </row>
    <row r="40" customFormat="false" ht="13.8" hidden="false" customHeight="false" outlineLevel="0" collapsed="false">
      <c r="A40" s="3" t="s">
        <v>221</v>
      </c>
      <c r="B40" s="3" t="s">
        <v>222</v>
      </c>
      <c r="C40" s="3" t="n">
        <v>38</v>
      </c>
      <c r="D40" s="3" t="n">
        <v>6</v>
      </c>
      <c r="E40" s="3" t="n">
        <f aca="false">SUM(C40:D40)</f>
        <v>44</v>
      </c>
    </row>
    <row r="41" customFormat="false" ht="13.8" hidden="false" customHeight="false" outlineLevel="0" collapsed="false">
      <c r="A41" s="3" t="s">
        <v>223</v>
      </c>
      <c r="B41" s="3" t="s">
        <v>224</v>
      </c>
      <c r="C41" s="3" t="n">
        <v>3</v>
      </c>
      <c r="D41" s="3" t="n">
        <v>2</v>
      </c>
      <c r="E41" s="3" t="n">
        <f aca="false">SUM(C41:D41)</f>
        <v>5</v>
      </c>
    </row>
    <row r="42" customFormat="false" ht="13.8" hidden="false" customHeight="false" outlineLevel="0" collapsed="false">
      <c r="A42" s="3" t="s">
        <v>225</v>
      </c>
      <c r="B42" s="3" t="s">
        <v>226</v>
      </c>
      <c r="C42" s="3" t="n">
        <v>25</v>
      </c>
      <c r="D42" s="3" t="n">
        <v>4</v>
      </c>
      <c r="E42" s="3" t="n">
        <f aca="false">SUM(C42:D42)</f>
        <v>29</v>
      </c>
    </row>
    <row r="43" customFormat="false" ht="13.8" hidden="false" customHeight="false" outlineLevel="0" collapsed="false">
      <c r="A43" s="3" t="s">
        <v>227</v>
      </c>
      <c r="B43" s="3" t="s">
        <v>228</v>
      </c>
      <c r="C43" s="3" t="s">
        <v>74</v>
      </c>
      <c r="D43" s="3" t="n">
        <v>1</v>
      </c>
      <c r="E43" s="3" t="n">
        <f aca="false">SUM(C43:D43)</f>
        <v>1</v>
      </c>
    </row>
    <row r="44" customFormat="false" ht="13.8" hidden="false" customHeight="false" outlineLevel="0" collapsed="false">
      <c r="A44" s="3" t="s">
        <v>229</v>
      </c>
      <c r="B44" s="3" t="s">
        <v>230</v>
      </c>
      <c r="C44" s="3" t="n">
        <v>3</v>
      </c>
      <c r="D44" s="3" t="n">
        <v>1</v>
      </c>
      <c r="E44" s="3" t="n">
        <f aca="false">SUM(C44:D44)</f>
        <v>4</v>
      </c>
    </row>
    <row r="45" customFormat="false" ht="13.8" hidden="false" customHeight="false" outlineLevel="0" collapsed="false">
      <c r="A45" s="3" t="s">
        <v>231</v>
      </c>
      <c r="B45" s="3" t="s">
        <v>232</v>
      </c>
      <c r="C45" s="3" t="n">
        <v>2</v>
      </c>
      <c r="D45" s="3" t="n">
        <v>3</v>
      </c>
      <c r="E45" s="3" t="n">
        <f aca="false">SUM(C45:D45)</f>
        <v>5</v>
      </c>
    </row>
    <row r="46" customFormat="false" ht="13.8" hidden="false" customHeight="false" outlineLevel="0" collapsed="false">
      <c r="A46" s="3" t="s">
        <v>233</v>
      </c>
      <c r="B46" s="3" t="s">
        <v>234</v>
      </c>
      <c r="C46" s="3" t="s">
        <v>74</v>
      </c>
      <c r="D46" s="3" t="n">
        <v>1</v>
      </c>
      <c r="E46" s="3" t="n">
        <f aca="false">SUM(C46:D46)</f>
        <v>1</v>
      </c>
    </row>
    <row r="47" customFormat="false" ht="13.8" hidden="false" customHeight="false" outlineLevel="0" collapsed="false">
      <c r="A47" s="3" t="s">
        <v>235</v>
      </c>
      <c r="B47" s="3" t="s">
        <v>236</v>
      </c>
      <c r="C47" s="3" t="n">
        <v>68</v>
      </c>
      <c r="D47" s="3" t="n">
        <v>71</v>
      </c>
      <c r="E47" s="3" t="n">
        <f aca="false">SUM(C47:D47)</f>
        <v>139</v>
      </c>
    </row>
    <row r="48" customFormat="false" ht="13.8" hidden="false" customHeight="false" outlineLevel="0" collapsed="false">
      <c r="A48" s="3" t="s">
        <v>237</v>
      </c>
      <c r="B48" s="3" t="s">
        <v>238</v>
      </c>
      <c r="C48" s="3" t="n">
        <v>15</v>
      </c>
      <c r="D48" s="3" t="n">
        <v>4</v>
      </c>
      <c r="E48" s="3" t="n">
        <f aca="false">SUM(C48:D48)</f>
        <v>19</v>
      </c>
    </row>
    <row r="49" customFormat="false" ht="13.8" hidden="false" customHeight="false" outlineLevel="0" collapsed="false">
      <c r="A49" s="3" t="s">
        <v>239</v>
      </c>
      <c r="B49" s="3" t="s">
        <v>240</v>
      </c>
      <c r="C49" s="3" t="n">
        <v>1139</v>
      </c>
      <c r="D49" s="3" t="n">
        <v>741</v>
      </c>
      <c r="E49" s="3" t="n">
        <f aca="false">SUM(C49:D49)</f>
        <v>1880</v>
      </c>
    </row>
    <row r="50" customFormat="false" ht="13.8" hidden="false" customHeight="false" outlineLevel="0" collapsed="false">
      <c r="A50" s="3" t="s">
        <v>241</v>
      </c>
      <c r="B50" s="3" t="s">
        <v>242</v>
      </c>
      <c r="C50" s="3" t="n">
        <v>69</v>
      </c>
      <c r="D50" s="3" t="n">
        <v>41</v>
      </c>
      <c r="E50" s="3" t="n">
        <f aca="false">SUM(C50:D50)</f>
        <v>110</v>
      </c>
    </row>
    <row r="51" customFormat="false" ht="13.8" hidden="false" customHeight="false" outlineLevel="0" collapsed="false">
      <c r="A51" s="3" t="s">
        <v>243</v>
      </c>
      <c r="B51" s="3" t="s">
        <v>260</v>
      </c>
      <c r="C51" s="3" t="n">
        <v>18</v>
      </c>
      <c r="D51" s="3" t="n">
        <v>16</v>
      </c>
      <c r="E51" s="3" t="n">
        <f aca="false">SUM(C51:D51)</f>
        <v>34</v>
      </c>
    </row>
    <row r="52" customFormat="false" ht="13.8" hidden="false" customHeight="false" outlineLevel="0" collapsed="false">
      <c r="A52" s="3" t="s">
        <v>245</v>
      </c>
      <c r="B52" s="3" t="s">
        <v>246</v>
      </c>
      <c r="C52" s="3" t="n">
        <v>44</v>
      </c>
      <c r="D52" s="3" t="n">
        <v>31</v>
      </c>
      <c r="E52" s="3" t="n">
        <f aca="false">SUM(C52:D52)</f>
        <v>75</v>
      </c>
    </row>
    <row r="53" customFormat="false" ht="13.8" hidden="false" customHeight="false" outlineLevel="0" collapsed="false">
      <c r="A53" s="3" t="s">
        <v>247</v>
      </c>
      <c r="B53" s="3" t="s">
        <v>248</v>
      </c>
      <c r="C53" s="3" t="n">
        <v>1</v>
      </c>
      <c r="D53" s="3" t="s">
        <v>74</v>
      </c>
      <c r="E53" s="3" t="n">
        <f aca="false">SUM(C53:D53)</f>
        <v>1</v>
      </c>
    </row>
    <row r="54" customFormat="false" ht="13.8" hidden="false" customHeight="false" outlineLevel="0" collapsed="false">
      <c r="A54" s="3" t="s">
        <v>249</v>
      </c>
      <c r="B54" s="3" t="s">
        <v>250</v>
      </c>
      <c r="C54" s="3" t="n">
        <v>99</v>
      </c>
      <c r="D54" s="3" t="n">
        <v>108</v>
      </c>
      <c r="E54" s="3" t="n">
        <f aca="false">SUM(C54:D54)</f>
        <v>207</v>
      </c>
    </row>
    <row r="55" customFormat="false" ht="13.8" hidden="false" customHeight="false" outlineLevel="0" collapsed="false">
      <c r="A55" s="3" t="s">
        <v>251</v>
      </c>
      <c r="B55" s="3" t="s">
        <v>252</v>
      </c>
      <c r="C55" s="3" t="n">
        <v>8</v>
      </c>
      <c r="D55" s="3" t="n">
        <v>4</v>
      </c>
      <c r="E55" s="3" t="n">
        <f aca="false">SUM(C55:D55)</f>
        <v>12</v>
      </c>
    </row>
    <row r="56" customFormat="false" ht="13.8" hidden="false" customHeight="false" outlineLevel="0" collapsed="false">
      <c r="A56" s="3" t="s">
        <v>253</v>
      </c>
      <c r="B56" s="3" t="s">
        <v>254</v>
      </c>
      <c r="C56" s="3" t="n">
        <v>5</v>
      </c>
      <c r="D56" s="3" t="n">
        <v>4</v>
      </c>
      <c r="E56" s="3" t="n">
        <f aca="false">SUM(C56:D56)</f>
        <v>9</v>
      </c>
    </row>
  </sheetData>
  <mergeCells count="3">
    <mergeCell ref="A5:A6"/>
    <mergeCell ref="B5:B6"/>
    <mergeCell ref="C5:E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2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O7" activeCellId="1" sqref="B6:D12 O7"/>
    </sheetView>
  </sheetViews>
  <sheetFormatPr defaultRowHeight="15" zeroHeight="false" outlineLevelRow="0" outlineLevelCol="0"/>
  <cols>
    <col collapsed="false" customWidth="true" hidden="false" outlineLevel="0" max="1" min="1" style="0" width="7.87"/>
    <col collapsed="false" customWidth="true" hidden="false" outlineLevel="0" max="2" min="2" style="0" width="34.42"/>
    <col collapsed="false" customWidth="true" hidden="false" outlineLevel="0" max="15" min="3" style="0" width="9.13"/>
    <col collapsed="false" customWidth="true" hidden="false" outlineLevel="0" max="1025" min="16" style="0" width="11.57"/>
  </cols>
  <sheetData>
    <row r="1" customFormat="false" ht="15" hidden="false" customHeight="false" outlineLevel="0" collapsed="false">
      <c r="B1" s="0" t="s">
        <v>271</v>
      </c>
    </row>
    <row r="5" customFormat="false" ht="12.75" hidden="false" customHeight="true" outlineLevel="0" collapsed="false">
      <c r="A5" s="2" t="s">
        <v>131</v>
      </c>
      <c r="B5" s="2" t="s">
        <v>132</v>
      </c>
      <c r="C5" s="2" t="s">
        <v>272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 t="s">
        <v>134</v>
      </c>
    </row>
    <row r="6" customFormat="false" ht="13.8" hidden="false" customHeight="false" outlineLevel="0" collapsed="false">
      <c r="A6" s="2"/>
      <c r="B6" s="2"/>
      <c r="C6" s="3" t="n">
        <v>1</v>
      </c>
      <c r="D6" s="3" t="n">
        <v>2</v>
      </c>
      <c r="E6" s="3" t="n">
        <v>3</v>
      </c>
      <c r="F6" s="3" t="n">
        <v>4</v>
      </c>
      <c r="G6" s="3" t="n">
        <v>5</v>
      </c>
      <c r="H6" s="3" t="n">
        <v>6</v>
      </c>
      <c r="I6" s="3" t="n">
        <v>7</v>
      </c>
      <c r="J6" s="3" t="n">
        <v>8</v>
      </c>
      <c r="K6" s="3" t="n">
        <v>9</v>
      </c>
      <c r="L6" s="3" t="n">
        <v>10</v>
      </c>
      <c r="M6" s="3" t="n">
        <v>11</v>
      </c>
      <c r="N6" s="3" t="n">
        <v>12</v>
      </c>
      <c r="O6" s="2"/>
    </row>
    <row r="7" customFormat="false" ht="13.8" hidden="false" customHeight="false" outlineLevel="0" collapsed="false">
      <c r="A7" s="3" t="s">
        <v>155</v>
      </c>
      <c r="B7" s="3" t="s">
        <v>273</v>
      </c>
      <c r="C7" s="3" t="n">
        <v>0.076</v>
      </c>
      <c r="D7" s="3" t="n">
        <v>0.12</v>
      </c>
      <c r="E7" s="3" t="n">
        <v>0.24</v>
      </c>
      <c r="F7" s="3" t="n">
        <v>0.271</v>
      </c>
      <c r="G7" s="3" t="n">
        <v>0.259</v>
      </c>
      <c r="H7" s="3" t="n">
        <v>0.252</v>
      </c>
      <c r="I7" s="3" t="n">
        <v>0.245</v>
      </c>
      <c r="J7" s="3" t="n">
        <v>0.232</v>
      </c>
      <c r="K7" s="3" t="n">
        <v>0.237</v>
      </c>
      <c r="L7" s="3" t="n">
        <v>0.223</v>
      </c>
      <c r="M7" s="3" t="n">
        <v>0.222</v>
      </c>
      <c r="N7" s="3" t="n">
        <v>0.215</v>
      </c>
      <c r="O7" s="3" t="n">
        <v>0.212</v>
      </c>
    </row>
    <row r="8" customFormat="false" ht="13.8" hidden="false" customHeight="false" outlineLevel="0" collapsed="false">
      <c r="A8" s="3" t="s">
        <v>167</v>
      </c>
      <c r="B8" s="3" t="s">
        <v>274</v>
      </c>
      <c r="C8" s="3" t="n">
        <v>1</v>
      </c>
      <c r="D8" s="3" t="n">
        <v>0</v>
      </c>
      <c r="E8" s="3" t="n">
        <v>1</v>
      </c>
      <c r="F8" s="3" t="n">
        <v>3</v>
      </c>
      <c r="G8" s="3" t="n">
        <v>1</v>
      </c>
      <c r="H8" s="3" t="n">
        <v>0</v>
      </c>
      <c r="I8" s="3" t="n">
        <v>0</v>
      </c>
      <c r="J8" s="3" t="n">
        <v>0</v>
      </c>
      <c r="K8" s="3" t="n">
        <v>1</v>
      </c>
      <c r="L8" s="3" t="n">
        <v>2</v>
      </c>
      <c r="M8" s="3" t="n">
        <v>0</v>
      </c>
      <c r="N8" s="3" t="n">
        <v>2</v>
      </c>
      <c r="O8" s="3" t="n">
        <f aca="false">SUM(C8:N8)</f>
        <v>11</v>
      </c>
    </row>
    <row r="9" customFormat="false" ht="13.8" hidden="false" customHeight="false" outlineLevel="0" collapsed="false">
      <c r="A9" s="3" t="s">
        <v>275</v>
      </c>
      <c r="B9" s="3" t="s">
        <v>276</v>
      </c>
      <c r="C9" s="3" t="n">
        <v>4</v>
      </c>
      <c r="D9" s="3" t="n">
        <v>1</v>
      </c>
      <c r="E9" s="3" t="n">
        <v>0</v>
      </c>
      <c r="F9" s="3" t="n">
        <v>0</v>
      </c>
      <c r="G9" s="3" t="n">
        <v>0</v>
      </c>
      <c r="H9" s="3" t="n">
        <v>2</v>
      </c>
      <c r="I9" s="3" t="n">
        <v>1</v>
      </c>
      <c r="J9" s="3" t="n">
        <v>2</v>
      </c>
      <c r="K9" s="3" t="n">
        <v>0</v>
      </c>
      <c r="L9" s="3" t="n">
        <v>2</v>
      </c>
      <c r="M9" s="3" t="n">
        <v>0</v>
      </c>
      <c r="N9" s="3" t="n">
        <v>2</v>
      </c>
      <c r="O9" s="3" t="n">
        <f aca="false">SUM(C9:N9)</f>
        <v>14</v>
      </c>
    </row>
    <row r="10" customFormat="false" ht="13.8" hidden="false" customHeight="false" outlineLevel="0" collapsed="false">
      <c r="A10" s="3" t="s">
        <v>169</v>
      </c>
      <c r="B10" s="3" t="s">
        <v>170</v>
      </c>
      <c r="C10" s="3" t="n">
        <v>101</v>
      </c>
      <c r="D10" s="3" t="n">
        <v>91</v>
      </c>
      <c r="E10" s="3" t="n">
        <v>50</v>
      </c>
      <c r="F10" s="3" t="n">
        <v>54</v>
      </c>
      <c r="G10" s="3" t="n">
        <v>50</v>
      </c>
      <c r="H10" s="3" t="n">
        <v>61</v>
      </c>
      <c r="I10" s="3" t="n">
        <v>39</v>
      </c>
      <c r="J10" s="3" t="n">
        <v>56</v>
      </c>
      <c r="K10" s="3" t="n">
        <v>49</v>
      </c>
      <c r="L10" s="3" t="n">
        <v>63</v>
      </c>
      <c r="M10" s="3" t="n">
        <v>54</v>
      </c>
      <c r="N10" s="3" t="n">
        <v>79</v>
      </c>
      <c r="O10" s="3" t="n">
        <f aca="false">SUM(C10:N10)</f>
        <v>747</v>
      </c>
    </row>
    <row r="11" customFormat="false" ht="13.8" hidden="false" customHeight="false" outlineLevel="0" collapsed="false">
      <c r="A11" s="3" t="s">
        <v>277</v>
      </c>
      <c r="B11" s="3" t="s">
        <v>278</v>
      </c>
      <c r="C11" s="3" t="n">
        <v>2</v>
      </c>
      <c r="D11" s="3" t="n">
        <v>3</v>
      </c>
      <c r="E11" s="3" t="n">
        <v>5</v>
      </c>
      <c r="F11" s="3" t="n">
        <v>5</v>
      </c>
      <c r="G11" s="3" t="n">
        <v>1</v>
      </c>
      <c r="H11" s="3" t="n">
        <v>3</v>
      </c>
      <c r="I11" s="3" t="n">
        <v>2</v>
      </c>
      <c r="J11" s="3" t="n">
        <v>3</v>
      </c>
      <c r="K11" s="3" t="n">
        <v>2</v>
      </c>
      <c r="L11" s="3" t="n">
        <v>1</v>
      </c>
      <c r="M11" s="3" t="n">
        <v>3</v>
      </c>
      <c r="N11" s="3" t="n">
        <v>2</v>
      </c>
      <c r="O11" s="3" t="n">
        <f aca="false">SUM(C11:N11)</f>
        <v>32</v>
      </c>
    </row>
    <row r="12" customFormat="false" ht="13.8" hidden="false" customHeight="false" outlineLevel="0" collapsed="false">
      <c r="A12" s="3" t="s">
        <v>279</v>
      </c>
      <c r="B12" s="3" t="s">
        <v>280</v>
      </c>
      <c r="C12" s="3" t="n">
        <v>0</v>
      </c>
      <c r="D12" s="3" t="n">
        <v>0</v>
      </c>
      <c r="E12" s="3" t="n">
        <v>0</v>
      </c>
      <c r="F12" s="3" t="n">
        <v>0</v>
      </c>
      <c r="G12" s="3" t="n">
        <v>3</v>
      </c>
      <c r="H12" s="3" t="n">
        <v>1</v>
      </c>
      <c r="I12" s="3" t="n">
        <v>2</v>
      </c>
      <c r="J12" s="3" t="n">
        <v>0</v>
      </c>
      <c r="K12" s="3" t="n">
        <v>2</v>
      </c>
      <c r="L12" s="3" t="n">
        <v>1</v>
      </c>
      <c r="M12" s="3" t="n">
        <v>0</v>
      </c>
      <c r="N12" s="3" t="n">
        <v>0</v>
      </c>
      <c r="O12" s="3" t="n">
        <f aca="false">SUM(C12:N12)</f>
        <v>9</v>
      </c>
    </row>
    <row r="13" customFormat="false" ht="13.8" hidden="false" customHeight="false" outlineLevel="0" collapsed="false">
      <c r="A13" s="3" t="s">
        <v>183</v>
      </c>
      <c r="B13" s="3" t="s">
        <v>281</v>
      </c>
      <c r="C13" s="3" t="n">
        <v>1</v>
      </c>
      <c r="D13" s="3" t="n">
        <v>1</v>
      </c>
      <c r="E13" s="3" t="n">
        <v>2</v>
      </c>
      <c r="F13" s="3" t="n">
        <v>2</v>
      </c>
      <c r="G13" s="3" t="n">
        <v>2</v>
      </c>
      <c r="H13" s="3" t="n">
        <v>6</v>
      </c>
      <c r="I13" s="3" t="n">
        <v>2</v>
      </c>
      <c r="J13" s="3" t="n">
        <v>0</v>
      </c>
      <c r="K13" s="3" t="n">
        <v>4</v>
      </c>
      <c r="L13" s="3" t="n">
        <v>3</v>
      </c>
      <c r="M13" s="3" t="n">
        <v>2</v>
      </c>
      <c r="N13" s="3" t="n">
        <v>6</v>
      </c>
      <c r="O13" s="3" t="n">
        <f aca="false">SUM(C13:N13)</f>
        <v>31</v>
      </c>
    </row>
    <row r="14" customFormat="false" ht="13.8" hidden="false" customHeight="false" outlineLevel="0" collapsed="false">
      <c r="A14" s="3" t="s">
        <v>282</v>
      </c>
      <c r="B14" s="3" t="s">
        <v>283</v>
      </c>
      <c r="C14" s="3" t="n">
        <v>0</v>
      </c>
      <c r="D14" s="3" t="n">
        <v>1</v>
      </c>
      <c r="E14" s="3" t="n">
        <v>0</v>
      </c>
      <c r="F14" s="3" t="n">
        <v>0</v>
      </c>
      <c r="G14" s="3" t="n">
        <v>1</v>
      </c>
      <c r="H14" s="3" t="n">
        <v>1</v>
      </c>
      <c r="I14" s="3" t="n">
        <v>0</v>
      </c>
      <c r="J14" s="3" t="n">
        <v>0</v>
      </c>
      <c r="K14" s="3" t="n">
        <v>2</v>
      </c>
      <c r="L14" s="3" t="n">
        <v>1</v>
      </c>
      <c r="M14" s="3" t="n">
        <v>0</v>
      </c>
      <c r="N14" s="3" t="n">
        <v>1</v>
      </c>
      <c r="O14" s="3" t="n">
        <f aca="false">SUM(C14:N14)</f>
        <v>7</v>
      </c>
    </row>
    <row r="15" customFormat="false" ht="13.8" hidden="false" customHeight="false" outlineLevel="0" collapsed="false">
      <c r="A15" s="3" t="s">
        <v>284</v>
      </c>
      <c r="B15" s="3" t="s">
        <v>285</v>
      </c>
      <c r="C15" s="3" t="n">
        <v>33</v>
      </c>
      <c r="D15" s="3" t="n">
        <v>17</v>
      </c>
      <c r="E15" s="3" t="n">
        <v>16</v>
      </c>
      <c r="F15" s="3" t="n">
        <v>16</v>
      </c>
      <c r="G15" s="3" t="n">
        <v>13</v>
      </c>
      <c r="H15" s="3" t="n">
        <v>19</v>
      </c>
      <c r="I15" s="3" t="n">
        <v>18</v>
      </c>
      <c r="J15" s="3" t="n">
        <v>19</v>
      </c>
      <c r="K15" s="3" t="n">
        <v>14</v>
      </c>
      <c r="L15" s="3" t="n">
        <v>22</v>
      </c>
      <c r="M15" s="3" t="n">
        <v>22</v>
      </c>
      <c r="N15" s="3" t="n">
        <v>9</v>
      </c>
      <c r="O15" s="3" t="n">
        <f aca="false">SUM(C15:N15)</f>
        <v>218</v>
      </c>
    </row>
    <row r="16" customFormat="false" ht="13.8" hidden="false" customHeight="false" outlineLevel="0" collapsed="false">
      <c r="A16" s="3" t="s">
        <v>286</v>
      </c>
      <c r="B16" s="3" t="s">
        <v>287</v>
      </c>
      <c r="C16" s="3" t="n">
        <v>6</v>
      </c>
      <c r="D16" s="3" t="n">
        <v>5</v>
      </c>
      <c r="E16" s="3" t="n">
        <v>6</v>
      </c>
      <c r="F16" s="3" t="n">
        <v>6</v>
      </c>
      <c r="G16" s="3" t="n">
        <v>15</v>
      </c>
      <c r="H16" s="3" t="n">
        <v>7</v>
      </c>
      <c r="I16" s="3" t="n">
        <v>6</v>
      </c>
      <c r="J16" s="3" t="n">
        <v>9</v>
      </c>
      <c r="K16" s="3" t="n">
        <v>6</v>
      </c>
      <c r="L16" s="3" t="n">
        <v>3</v>
      </c>
      <c r="M16" s="3" t="n">
        <v>5</v>
      </c>
      <c r="N16" s="3" t="n">
        <v>5</v>
      </c>
      <c r="O16" s="3" t="n">
        <f aca="false">SUM(C16:N16)</f>
        <v>79</v>
      </c>
    </row>
    <row r="17" customFormat="false" ht="13.8" hidden="false" customHeight="false" outlineLevel="0" collapsed="false">
      <c r="A17" s="3" t="s">
        <v>229</v>
      </c>
      <c r="B17" s="3" t="s">
        <v>230</v>
      </c>
      <c r="C17" s="3" t="n">
        <v>0</v>
      </c>
      <c r="D17" s="3" t="n">
        <v>0</v>
      </c>
      <c r="E17" s="3" t="n">
        <v>0</v>
      </c>
      <c r="F17" s="3" t="n">
        <v>0</v>
      </c>
      <c r="G17" s="3" t="n">
        <v>1</v>
      </c>
      <c r="H17" s="3" t="n">
        <v>0</v>
      </c>
      <c r="I17" s="3" t="n">
        <v>1</v>
      </c>
      <c r="J17" s="3" t="n">
        <v>0</v>
      </c>
      <c r="K17" s="3" t="n">
        <v>0</v>
      </c>
      <c r="L17" s="3" t="n">
        <v>0</v>
      </c>
      <c r="M17" s="3" t="n">
        <v>1</v>
      </c>
      <c r="N17" s="3" t="n">
        <v>1</v>
      </c>
      <c r="O17" s="3" t="n">
        <f aca="false">SUM(C17:N17)</f>
        <v>4</v>
      </c>
    </row>
    <row r="18" customFormat="false" ht="13.8" hidden="false" customHeight="false" outlineLevel="0" collapsed="false">
      <c r="A18" s="3" t="s">
        <v>239</v>
      </c>
      <c r="B18" s="3" t="s">
        <v>288</v>
      </c>
      <c r="C18" s="3" t="n">
        <v>241</v>
      </c>
      <c r="D18" s="3" t="n">
        <v>199</v>
      </c>
      <c r="E18" s="3" t="n">
        <v>133</v>
      </c>
      <c r="F18" s="3" t="n">
        <v>133</v>
      </c>
      <c r="G18" s="3" t="n">
        <v>155</v>
      </c>
      <c r="H18" s="3" t="n">
        <v>139</v>
      </c>
      <c r="I18" s="3" t="n">
        <v>130</v>
      </c>
      <c r="J18" s="3" t="n">
        <v>154</v>
      </c>
      <c r="K18" s="3" t="n">
        <v>130</v>
      </c>
      <c r="L18" s="3" t="n">
        <v>166</v>
      </c>
      <c r="M18" s="3" t="n">
        <v>135</v>
      </c>
      <c r="N18" s="3" t="n">
        <v>163</v>
      </c>
      <c r="O18" s="3" t="n">
        <f aca="false">SUM(C18:N18)</f>
        <v>1878</v>
      </c>
    </row>
    <row r="19" customFormat="false" ht="13.8" hidden="false" customHeight="false" outlineLevel="0" collapsed="false">
      <c r="A19" s="3" t="s">
        <v>289</v>
      </c>
      <c r="B19" s="3" t="s">
        <v>290</v>
      </c>
      <c r="C19" s="3" t="n">
        <v>22</v>
      </c>
      <c r="D19" s="3" t="n">
        <v>13</v>
      </c>
      <c r="E19" s="3" t="n">
        <v>5</v>
      </c>
      <c r="F19" s="3" t="n">
        <v>5</v>
      </c>
      <c r="G19" s="3" t="n">
        <v>5</v>
      </c>
      <c r="H19" s="3" t="n">
        <v>13</v>
      </c>
      <c r="I19" s="3" t="n">
        <v>11</v>
      </c>
      <c r="J19" s="3" t="n">
        <v>16</v>
      </c>
      <c r="K19" s="3" t="n">
        <v>7</v>
      </c>
      <c r="L19" s="3" t="n">
        <v>15</v>
      </c>
      <c r="M19" s="3" t="n">
        <v>9</v>
      </c>
      <c r="N19" s="3" t="n">
        <v>17</v>
      </c>
      <c r="O19" s="3" t="n">
        <f aca="false">SUM(C19:N19)</f>
        <v>138</v>
      </c>
    </row>
    <row r="20" customFormat="false" ht="13.8" hidden="false" customHeight="false" outlineLevel="0" collapsed="false">
      <c r="A20" s="3" t="s">
        <v>249</v>
      </c>
      <c r="B20" s="3" t="s">
        <v>250</v>
      </c>
      <c r="C20" s="3" t="n">
        <v>54</v>
      </c>
      <c r="D20" s="3" t="n">
        <v>104</v>
      </c>
      <c r="E20" s="3" t="n">
        <v>21</v>
      </c>
      <c r="F20" s="3" t="n">
        <v>21</v>
      </c>
      <c r="G20" s="3" t="n">
        <v>3</v>
      </c>
      <c r="H20" s="3" t="n">
        <v>1</v>
      </c>
      <c r="I20" s="3" t="n">
        <v>1</v>
      </c>
      <c r="J20" s="3" t="n">
        <v>1</v>
      </c>
      <c r="K20" s="3" t="n">
        <v>2</v>
      </c>
      <c r="L20" s="3" t="n">
        <v>2</v>
      </c>
      <c r="M20" s="3" t="n">
        <v>1</v>
      </c>
      <c r="N20" s="3" t="n">
        <v>7</v>
      </c>
      <c r="O20" s="3" t="n">
        <f aca="false">SUM(C20:N20)</f>
        <v>218</v>
      </c>
    </row>
    <row r="21" customFormat="false" ht="13.8" hidden="false" customHeight="false" outlineLevel="0" collapsed="false">
      <c r="A21" s="3" t="s">
        <v>155</v>
      </c>
      <c r="B21" s="3" t="s">
        <v>291</v>
      </c>
      <c r="C21" s="3" t="n">
        <v>39457</v>
      </c>
      <c r="D21" s="3" t="n">
        <v>33312</v>
      </c>
      <c r="E21" s="3" t="n">
        <v>31524</v>
      </c>
      <c r="F21" s="3" t="n">
        <v>30689</v>
      </c>
      <c r="G21" s="3" t="n">
        <v>30308</v>
      </c>
      <c r="H21" s="3" t="n">
        <v>29820</v>
      </c>
      <c r="I21" s="3" t="n">
        <v>28880</v>
      </c>
      <c r="J21" s="3" t="n">
        <v>29412</v>
      </c>
      <c r="K21" s="3" t="n">
        <v>28565</v>
      </c>
      <c r="L21" s="3" t="n">
        <v>32428</v>
      </c>
      <c r="M21" s="3" t="n">
        <v>31404</v>
      </c>
      <c r="N21" s="3" t="n">
        <v>34402</v>
      </c>
      <c r="O21" s="3" t="n">
        <f aca="false">SUM(C21:N21)</f>
        <v>380201</v>
      </c>
    </row>
  </sheetData>
  <mergeCells count="4">
    <mergeCell ref="A5:A6"/>
    <mergeCell ref="B5:B6"/>
    <mergeCell ref="C5:N5"/>
    <mergeCell ref="O5:O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288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2017-12-11T12:58:31Z</dcterms:created>
  <dc:creator/>
  <dc:description/>
  <dc:language>pl-PL</dc:language>
  <cp:lastModifiedBy/>
  <dcterms:modified xsi:type="dcterms:W3CDTF">2018-02-26T09:50:56Z</dcterms:modified>
  <cp:revision>34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