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505" windowHeight="12345" tabRatio="624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1" i="15" l="1"/>
  <c r="K31" i="15" s="1"/>
  <c r="G31" i="15"/>
  <c r="D31" i="15"/>
  <c r="J30" i="15"/>
  <c r="K30" i="15" s="1"/>
  <c r="G30" i="15"/>
  <c r="D30" i="15"/>
  <c r="J29" i="15"/>
  <c r="K29" i="15" s="1"/>
  <c r="G29" i="15"/>
  <c r="D29" i="15"/>
  <c r="J28" i="15"/>
  <c r="K28" i="15" s="1"/>
  <c r="G28" i="15"/>
  <c r="D28" i="15"/>
  <c r="J27" i="15"/>
  <c r="K27" i="15" s="1"/>
  <c r="G27" i="15"/>
  <c r="D27" i="15"/>
  <c r="J26" i="15"/>
  <c r="K26" i="15" s="1"/>
  <c r="G26" i="15"/>
  <c r="D26" i="15"/>
  <c r="J25" i="15"/>
  <c r="K25" i="15" s="1"/>
  <c r="G25" i="15"/>
  <c r="D25" i="15"/>
  <c r="J24" i="15"/>
  <c r="K24" i="15" s="1"/>
  <c r="G24" i="15"/>
  <c r="D24" i="15"/>
  <c r="J23" i="15"/>
  <c r="K23" i="15" s="1"/>
  <c r="G23" i="15"/>
  <c r="D23" i="15"/>
  <c r="J22" i="15"/>
  <c r="K22" i="15" s="1"/>
  <c r="G22" i="15"/>
  <c r="D22" i="15"/>
  <c r="J21" i="15"/>
  <c r="K21" i="15" s="1"/>
  <c r="G21" i="15"/>
  <c r="D21" i="15"/>
  <c r="J20" i="15"/>
  <c r="K20" i="15" s="1"/>
  <c r="G20" i="15"/>
  <c r="D20" i="15"/>
  <c r="J19" i="15"/>
  <c r="K19" i="15" s="1"/>
  <c r="G19" i="15"/>
  <c r="D19" i="15"/>
  <c r="J18" i="15"/>
  <c r="K18" i="15" s="1"/>
  <c r="G18" i="15"/>
  <c r="D18" i="15"/>
  <c r="J17" i="15"/>
  <c r="K17" i="15" s="1"/>
  <c r="G17" i="15"/>
  <c r="D17" i="15"/>
  <c r="J16" i="15"/>
  <c r="K16" i="15" s="1"/>
  <c r="G16" i="15"/>
  <c r="D16" i="15"/>
  <c r="J15" i="15"/>
  <c r="K15" i="15" s="1"/>
  <c r="G15" i="15"/>
  <c r="D15" i="15"/>
  <c r="J14" i="15"/>
  <c r="K14" i="15" s="1"/>
  <c r="G14" i="15"/>
  <c r="D14" i="15"/>
  <c r="I13" i="15"/>
  <c r="H13" i="15"/>
  <c r="J13" i="15" s="1"/>
  <c r="K13" i="15" s="1"/>
  <c r="F13" i="15"/>
  <c r="E13" i="15"/>
  <c r="G13" i="15" s="1"/>
  <c r="D13" i="15"/>
  <c r="C13" i="15"/>
  <c r="B13" i="15"/>
  <c r="J12" i="15"/>
  <c r="K12" i="15" s="1"/>
  <c r="G12" i="15"/>
  <c r="D12" i="15"/>
  <c r="J11" i="15"/>
  <c r="K11" i="15" s="1"/>
  <c r="G11" i="15"/>
  <c r="D11" i="15"/>
  <c r="J10" i="15"/>
  <c r="K10" i="15" s="1"/>
  <c r="G10" i="15"/>
  <c r="D10" i="15"/>
  <c r="J9" i="15"/>
  <c r="K9" i="15" s="1"/>
  <c r="G9" i="15"/>
  <c r="D9" i="15"/>
  <c r="J8" i="15"/>
  <c r="K8" i="15" s="1"/>
  <c r="G8" i="15"/>
  <c r="D8" i="15"/>
  <c r="J7" i="15"/>
  <c r="I7" i="15"/>
  <c r="I32" i="15" s="1"/>
  <c r="H7" i="15"/>
  <c r="H32" i="15" s="1"/>
  <c r="F7" i="15"/>
  <c r="G7" i="15" s="1"/>
  <c r="G32" i="15" s="1"/>
  <c r="E7" i="15"/>
  <c r="E32" i="15" s="1"/>
  <c r="C7" i="15"/>
  <c r="C32" i="15" s="1"/>
  <c r="B7" i="15"/>
  <c r="B32" i="15" s="1"/>
  <c r="H8" i="14"/>
  <c r="G8" i="14"/>
  <c r="F8" i="14"/>
  <c r="E8" i="14"/>
  <c r="D8" i="14"/>
  <c r="C8" i="14"/>
  <c r="L58" i="12"/>
  <c r="K58" i="12"/>
  <c r="J58" i="12"/>
  <c r="I58" i="12"/>
  <c r="H58" i="12"/>
  <c r="G58" i="12"/>
  <c r="F58" i="12"/>
  <c r="E58" i="12"/>
  <c r="D58" i="12"/>
  <c r="C58" i="12"/>
  <c r="B58" i="12"/>
  <c r="L58" i="11"/>
  <c r="K58" i="11"/>
  <c r="J58" i="11"/>
  <c r="I58" i="11"/>
  <c r="H58" i="11"/>
  <c r="G58" i="11"/>
  <c r="F58" i="11"/>
  <c r="E58" i="11"/>
  <c r="D58" i="11"/>
  <c r="C58" i="11"/>
  <c r="B58" i="11"/>
  <c r="L58" i="10"/>
  <c r="K58" i="10"/>
  <c r="J58" i="10"/>
  <c r="I58" i="10"/>
  <c r="H58" i="10"/>
  <c r="G58" i="10"/>
  <c r="F58" i="10"/>
  <c r="E58" i="10"/>
  <c r="D58" i="10"/>
  <c r="C58" i="10"/>
  <c r="B58" i="10"/>
  <c r="L58" i="9"/>
  <c r="K58" i="9"/>
  <c r="J58" i="9"/>
  <c r="I58" i="9"/>
  <c r="H58" i="9"/>
  <c r="G58" i="9"/>
  <c r="F58" i="9"/>
  <c r="E58" i="9"/>
  <c r="D58" i="9"/>
  <c r="C58" i="9"/>
  <c r="B58" i="9"/>
  <c r="L58" i="8"/>
  <c r="K58" i="8"/>
  <c r="J58" i="8"/>
  <c r="I58" i="8"/>
  <c r="H58" i="8"/>
  <c r="G58" i="8"/>
  <c r="F58" i="8"/>
  <c r="E58" i="8"/>
  <c r="D58" i="8"/>
  <c r="C58" i="8"/>
  <c r="B58" i="8"/>
  <c r="L58" i="7"/>
  <c r="K58" i="7"/>
  <c r="J58" i="7"/>
  <c r="I58" i="7"/>
  <c r="H58" i="7"/>
  <c r="G58" i="7"/>
  <c r="F58" i="7"/>
  <c r="E58" i="7"/>
  <c r="D58" i="7"/>
  <c r="C58" i="7"/>
  <c r="B58" i="7"/>
  <c r="F33" i="5"/>
  <c r="E33" i="5"/>
  <c r="G32" i="5"/>
  <c r="G31" i="5"/>
  <c r="G30" i="5"/>
  <c r="G29" i="5"/>
  <c r="G28" i="5"/>
  <c r="G27" i="5"/>
  <c r="G26" i="5"/>
  <c r="G25" i="5"/>
  <c r="G24" i="5"/>
  <c r="G23" i="5"/>
  <c r="G22" i="5"/>
  <c r="D22" i="5"/>
  <c r="D33" i="5" s="1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J59" i="3"/>
  <c r="H59" i="3"/>
  <c r="F59" i="3"/>
  <c r="D59" i="3"/>
  <c r="L59" i="2"/>
  <c r="J59" i="2"/>
  <c r="H59" i="2"/>
  <c r="F59" i="2"/>
  <c r="D59" i="2"/>
  <c r="E58" i="1"/>
  <c r="D58" i="1"/>
  <c r="C58" i="1"/>
  <c r="B58" i="1"/>
  <c r="D7" i="15" l="1"/>
  <c r="D32" i="15" s="1"/>
  <c r="F32" i="15"/>
  <c r="J32" i="15"/>
  <c r="K7" i="15" l="1"/>
  <c r="K32" i="15"/>
</calcChain>
</file>

<file path=xl/sharedStrings.xml><?xml version="1.0" encoding="utf-8"?>
<sst xmlns="http://schemas.openxmlformats.org/spreadsheetml/2006/main" count="3032" uniqueCount="285">
  <si>
    <t>Gruźlica (A15-A19)</t>
  </si>
  <si>
    <t xml:space="preserve">Chorzy nowo zarejestrowani w poradniach wg województw </t>
  </si>
  <si>
    <t>Województwo</t>
  </si>
  <si>
    <t>Liczby bezwzględne</t>
  </si>
  <si>
    <t>Wskaźnik na 100 tys. ludności</t>
  </si>
  <si>
    <t>Wszystkie postacie gruźlicy (A15-A19)</t>
  </si>
  <si>
    <t>W tym gruźlica ukł. oddech. (A15-A16;A19)</t>
  </si>
  <si>
    <t>Polska</t>
  </si>
  <si>
    <t>St.warszawskie</t>
  </si>
  <si>
    <t>Bialskopodlaskie</t>
  </si>
  <si>
    <t>Białostockie</t>
  </si>
  <si>
    <t>Bielskie</t>
  </si>
  <si>
    <t>Bydgoskie</t>
  </si>
  <si>
    <t>Chełmskie</t>
  </si>
  <si>
    <t>Ciechanowskie</t>
  </si>
  <si>
    <t>Częstochowskie</t>
  </si>
  <si>
    <t>Elbląskie</t>
  </si>
  <si>
    <t>Gdańskie</t>
  </si>
  <si>
    <t>Gorzowskie</t>
  </si>
  <si>
    <t>Jeleniogórskie</t>
  </si>
  <si>
    <t>Kaliskie</t>
  </si>
  <si>
    <t>Katowickie</t>
  </si>
  <si>
    <t>Kieleckie</t>
  </si>
  <si>
    <t>Konińskie</t>
  </si>
  <si>
    <t>Koszalińskie</t>
  </si>
  <si>
    <t>Miejskie krakowskie</t>
  </si>
  <si>
    <t>Krośnieńskie</t>
  </si>
  <si>
    <t>Legnickie</t>
  </si>
  <si>
    <t>Leszczyńskie</t>
  </si>
  <si>
    <t>Lubelskie</t>
  </si>
  <si>
    <t>Łomżyńskie</t>
  </si>
  <si>
    <t>Miejskie łódzkie</t>
  </si>
  <si>
    <t>Nowosądeckie</t>
  </si>
  <si>
    <t>Olsztyńskie</t>
  </si>
  <si>
    <t>Opolskie</t>
  </si>
  <si>
    <t>Ostrołęckie</t>
  </si>
  <si>
    <t>Pilskie</t>
  </si>
  <si>
    <t>Piotrkowskie</t>
  </si>
  <si>
    <t>Płockie</t>
  </si>
  <si>
    <t>Poznańskie</t>
  </si>
  <si>
    <t>Przemyskie</t>
  </si>
  <si>
    <t>Radomskie</t>
  </si>
  <si>
    <t>Rzeszowskie</t>
  </si>
  <si>
    <t>Siedleckie</t>
  </si>
  <si>
    <t>Sieradzkie</t>
  </si>
  <si>
    <t>Skierniewickie</t>
  </si>
  <si>
    <t>Słupskie</t>
  </si>
  <si>
    <t>Suwalskie</t>
  </si>
  <si>
    <t>Szczecińskie</t>
  </si>
  <si>
    <t>Tarnobrzeskie</t>
  </si>
  <si>
    <t>Tarnowskie</t>
  </si>
  <si>
    <t>Toruńskie</t>
  </si>
  <si>
    <t>Wałbrzyskie</t>
  </si>
  <si>
    <t>Włocławskie</t>
  </si>
  <si>
    <t>Wrocławskie</t>
  </si>
  <si>
    <t>Zamojskie</t>
  </si>
  <si>
    <t>Zielonogórskie</t>
  </si>
  <si>
    <t>Kiła</t>
  </si>
  <si>
    <t>Liczba zachorowań i zapadalność (na 100 tys.) wg województw</t>
  </si>
  <si>
    <t>Lp.</t>
  </si>
  <si>
    <t>Kiła wrodzona (A50)</t>
  </si>
  <si>
    <t>Kiła wczesna</t>
  </si>
  <si>
    <t>Kiła późna               (A52-A53)</t>
  </si>
  <si>
    <t>Objawowa (A51.0-A51.4)</t>
  </si>
  <si>
    <t>Utajona (A51.5-A51.9)</t>
  </si>
  <si>
    <t>Razem (A51)</t>
  </si>
  <si>
    <t>Liczba</t>
  </si>
  <si>
    <t>Zapad.</t>
  </si>
  <si>
    <t>1996 r.</t>
  </si>
  <si>
    <t>POLSKA</t>
  </si>
  <si>
    <t>1997 r.</t>
  </si>
  <si>
    <t>1.</t>
  </si>
  <si>
    <t>-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</si>
  <si>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</si>
  <si>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</si>
  <si>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</si>
  <si>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</si>
  <si>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</si>
  <si>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</si>
  <si>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</si>
  <si>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</si>
  <si>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</si>
  <si>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</si>
  <si>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</si>
  <si>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</si>
  <si>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</si>
  <si>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</si>
  <si>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</si>
  <si>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</si>
  <si>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</si>
  <si>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</si>
  <si>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</si>
  <si>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</si>
  <si>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</si>
  <si>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</si>
  <si>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</si>
  <si>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</si>
  <si>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</si>
  <si>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</si>
  <si>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</si>
  <si>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</si>
  <si>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</si>
  <si>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</si>
  <si>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</si>
  <si>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</si>
  <si>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</si>
  <si>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</si>
  <si>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</si>
  <si>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</si>
  <si>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</si>
  <si>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</si>
  <si>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</si>
  <si>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</si>
  <si>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</si>
  <si>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</si>
  <si>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</si>
  <si>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</si>
  <si>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</si>
  <si>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</si>
  <si>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</si>
  <si>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</si>
  <si>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* Zapadalność na 100 tys. Urodzeń żywych zarejestrowanych wg stałego miejsca zamieszkania matki noworodka.</t>
  </si>
  <si>
    <t>INNE CHOROBY PRZENOSZONE DROGĄ PŁCIOWĄ</t>
  </si>
  <si>
    <t>Rzeżączka (A54)</t>
  </si>
  <si>
    <t>Nieswoiste zapalenie cewki moczowej /A56/</t>
  </si>
  <si>
    <t>Kłykciny kończyste*</t>
  </si>
  <si>
    <t>Opryszczka narządów płciowych (A60,0-A60,9)</t>
  </si>
  <si>
    <t>* Rejestracja niepełna.</t>
  </si>
  <si>
    <t>Wyniki badań, w kierunku pałeczek  salmonella i shigella, prowadzonych w laboratoriach stancji sanitarno - epidemiologicznych  w zależności od pochodzenia i rodzaju próbek oraz techniki badania</t>
  </si>
  <si>
    <t>Pochodzenie próbek /liczba osób/</t>
  </si>
  <si>
    <t>Liczba próbek</t>
  </si>
  <si>
    <t>Badania bakteriologiczne</t>
  </si>
  <si>
    <t>Badania serologiczne</t>
  </si>
  <si>
    <t>Rodzaj materiału</t>
  </si>
  <si>
    <t>odczyn Widala</t>
  </si>
  <si>
    <t>Odczyn hemaglutynacji biernej</t>
  </si>
  <si>
    <t>kał</t>
  </si>
  <si>
    <t>wymaz z odbytu</t>
  </si>
  <si>
    <t>treść dwunastnicza</t>
  </si>
  <si>
    <t>mocz</t>
  </si>
  <si>
    <t>krew</t>
  </si>
  <si>
    <t>inny materiał</t>
  </si>
  <si>
    <t>z antygenem "0"</t>
  </si>
  <si>
    <t>z antygenem "Vi"</t>
  </si>
  <si>
    <t>Wskazania do badania</t>
  </si>
  <si>
    <t>Diagnostyczne</t>
  </si>
  <si>
    <t>Chorzy  177182</t>
  </si>
  <si>
    <t>Ogółem</t>
  </si>
  <si>
    <t>x</t>
  </si>
  <si>
    <t>w tym: z wynikiem dodatnim</t>
  </si>
  <si>
    <t>%</t>
  </si>
  <si>
    <t>epidemiologiczne</t>
  </si>
  <si>
    <t>Ozdrowieńcy 25465</t>
  </si>
  <si>
    <t>Nosiciele 11409</t>
  </si>
  <si>
    <t>Osoby ze stycznością 71555</t>
  </si>
  <si>
    <t>Branżowy 534670</t>
  </si>
  <si>
    <t>* w tym 46711 osób, głównie dzieci do lat 2,badanych profilaktycznie</t>
  </si>
  <si>
    <t>Serotypy pałeczek Salmonella najczęściej wykrywane u osób chorych i zdrowych, w Polsce</t>
  </si>
  <si>
    <t>Liczba osób u których wykryto zakażenia</t>
  </si>
  <si>
    <t>Serotyp i grupa antygenu 0</t>
  </si>
  <si>
    <t>Stosunek chorych/zdrowych</t>
  </si>
  <si>
    <t>Chorych</t>
  </si>
  <si>
    <t>Zdrowych</t>
  </si>
  <si>
    <t>S.enteritis D</t>
  </si>
  <si>
    <t>S.typhimurium B</t>
  </si>
  <si>
    <t>S.infantis C2</t>
  </si>
  <si>
    <t>S.hadar C2</t>
  </si>
  <si>
    <t>S.mbandaka C1</t>
  </si>
  <si>
    <t>S.newport C2</t>
  </si>
  <si>
    <t>S.typhi  D</t>
  </si>
  <si>
    <t>S.indiana B</t>
  </si>
  <si>
    <t>S.kottbus C2</t>
  </si>
  <si>
    <t>S.agona B</t>
  </si>
  <si>
    <t>S.breanderup C2</t>
  </si>
  <si>
    <t>S.oranieburg C2</t>
  </si>
  <si>
    <t>S.derby B</t>
  </si>
  <si>
    <t>S.isangi C1</t>
  </si>
  <si>
    <t>S.paratyphi B</t>
  </si>
  <si>
    <t>S.saintpaul B</t>
  </si>
  <si>
    <t>S.bovismobificans C2</t>
  </si>
  <si>
    <t>S.heidelberg B</t>
  </si>
  <si>
    <t>S.anatum E2</t>
  </si>
  <si>
    <t>S.blegdas D2</t>
  </si>
  <si>
    <t>S.panama D2</t>
  </si>
  <si>
    <t>S.london E2</t>
  </si>
  <si>
    <t>Rzadko występujące  sereotypy z grupy A, B, C, D, E i innych</t>
  </si>
  <si>
    <t>SEROTYPY PAŁECZEK SALMONELLA  NAJCZĘŚCIEJ WYKRYWANE W POLSCE</t>
  </si>
  <si>
    <t>W latach 1967-78*</t>
  </si>
  <si>
    <t>W 1995 roku</t>
  </si>
  <si>
    <t>W 1996 roku</t>
  </si>
  <si>
    <t>W 1997 roku</t>
  </si>
  <si>
    <t>Serotyp i grupa</t>
  </si>
  <si>
    <t>% udział</t>
  </si>
  <si>
    <t>%  udział</t>
  </si>
  <si>
    <t>S. typhimurium B</t>
  </si>
  <si>
    <t>S.enteritdis D</t>
  </si>
  <si>
    <t>S.typhimurium  B</t>
  </si>
  <si>
    <t>S.virchow C1</t>
  </si>
  <si>
    <t>S.infantis C1</t>
  </si>
  <si>
    <t>S. agona  B</t>
  </si>
  <si>
    <t>S. virchow C1</t>
  </si>
  <si>
    <t>S.bovismorbif. C2</t>
  </si>
  <si>
    <t>S.hadar  C2</t>
  </si>
  <si>
    <t>S. derby B</t>
  </si>
  <si>
    <t>S. newport C2</t>
  </si>
  <si>
    <t>S. brandenburg B</t>
  </si>
  <si>
    <t>S.agona  B</t>
  </si>
  <si>
    <t>S.oranienburg C1</t>
  </si>
  <si>
    <t>S. heidelberg B</t>
  </si>
  <si>
    <t>S.typhi D</t>
  </si>
  <si>
    <t>S. kottbus C2</t>
  </si>
  <si>
    <t>S.kottbus  C2</t>
  </si>
  <si>
    <t>S.panama D1</t>
  </si>
  <si>
    <t>S. stanleyville B</t>
  </si>
  <si>
    <t>S.thompson C1</t>
  </si>
  <si>
    <t>S.braenderup C1</t>
  </si>
  <si>
    <t>S.newington E2</t>
  </si>
  <si>
    <t>S.give E1</t>
  </si>
  <si>
    <t>S.livingstone C1</t>
  </si>
  <si>
    <t>S.thompson C2</t>
  </si>
  <si>
    <t>S.cholerasuis C2</t>
  </si>
  <si>
    <t>*Wg danych Krajowego Ośrodka Salmonella w Gdańsku.</t>
  </si>
  <si>
    <t>GATUNKI I SEROTYPY PAŁECZEK SALMONELLA I SHIGELLA WYKRYTE W LABORATORIACH STACJI SANITARNO-EPIDEMIOLOGICZNYCH; U OSÓB CHORYCH -WG WOJEWÓDZTW</t>
  </si>
  <si>
    <t>Liczba osób,u których wykryto pałeczki</t>
  </si>
  <si>
    <t>Liczba zbadanych osób</t>
  </si>
  <si>
    <t>Salmonella</t>
  </si>
  <si>
    <t>Sigella</t>
  </si>
  <si>
    <t>S.typhi</t>
  </si>
  <si>
    <t>S.paratyphi A,B,C</t>
  </si>
  <si>
    <t>S.enteritidis</t>
  </si>
  <si>
    <t>S.typhimurium</t>
  </si>
  <si>
    <t>Inne</t>
  </si>
  <si>
    <t>S.sonnei</t>
  </si>
  <si>
    <t>S.flexneri</t>
  </si>
  <si>
    <t>GATUNKI I SEROTYPY PAŁECZEK SALMONELLA I SHIGELLA WYKRYTE W LABORATORIACH STACJI SANITARNO-EPIDEMIOLOGICZNYCH; U OSÓB OZDROWIEŃCÓW - WG WOJEWÓDZTW</t>
  </si>
  <si>
    <t>GATUNKI I SEROTYPY PAŁECZEK SALMONELLA I SHIGELLA WYKRYTE W LABORATORIACH STACJI SANITARNO-EPIDEMIOLOGICZNYCH;  U NOSICIELI - WG WOJEWÓDZTW</t>
  </si>
  <si>
    <t>GATUNKI I SEROTYPY PAŁECZEK SALMONELLA I SHIGELLA WYKRYTE W LABORATORIACH STACJI SANITARNO-EPIDEMIOLOGICZNYCH;  U OSÓB ZE STYCZNOŚCIĄ - WG WOJEWÓDZTW</t>
  </si>
  <si>
    <t>GATUNKI I SEROTYPY PAŁECZEK SALMONELLA I SHIGELLA WYKRYTE W LABORATORIACH STACJI SANITARNO-EPIDEMIOLOGICZNYCH;  U BRANŻOWCÓW - WG WOJEWÓDZTW</t>
  </si>
  <si>
    <t>GATUNKI I SEROTYPY PAŁECZEK SALMONELLA I SHIGELLA WYKRYTE W LABORATORIACH STACJI SANITARNO-EPIDEMIOLOGICZNYCH;  UOSÓB PROFILAKTYCZNIE BADANYCH PRZY PRZYJĘCIU DO SZPITALA (GŁÓWNIE DZIECI DO LAT 2) - WG WOJEWÓDZTW</t>
  </si>
  <si>
    <t>Odsetki zaszczepionych przeciw niektórym chorobom zakaźnym – stan w dniu 31 grudnia 1997 roku</t>
  </si>
  <si>
    <t>Szczepienia BCG noworodków w 1997 roku</t>
  </si>
  <si>
    <t>Stan zaszczepienia dzieci w 2 roku życia (urodzonych w 1996 r.)</t>
  </si>
  <si>
    <t>Stan zaszczepienia dzieci w 3 r. życia (ur.1995r.) p/odrze (1 dawka)</t>
  </si>
  <si>
    <t>Stan zaszczepienia dziewcząt w 14 r.ż. (ur. 1984 r.) p/różyczce (1 dawka)</t>
  </si>
  <si>
    <t>Błonica i tężec(3 dawki)</t>
  </si>
  <si>
    <t>Krztusiec (3 dawki)</t>
  </si>
  <si>
    <t>Poliomyelitis (3 dawki)</t>
  </si>
  <si>
    <t>WZW typu B (3 dawki)</t>
  </si>
  <si>
    <r>
      <rPr>
        <sz val="11"/>
        <color rgb="FF000000"/>
        <rFont val="Calibri"/>
        <family val="2"/>
        <charset val="1"/>
      </rPr>
      <t xml:space="preserve">* W stosunku do urodzeń żywych </t>
    </r>
    <r>
      <rPr>
        <u/>
        <sz val="11"/>
        <color rgb="FF000000"/>
        <rFont val="Calibri"/>
        <family val="2"/>
        <charset val="1"/>
      </rPr>
      <t>zarejestrowanych w 1997 r</t>
    </r>
    <r>
      <rPr>
        <sz val="11"/>
        <color rgb="FF000000"/>
        <rFont val="Calibri"/>
        <family val="2"/>
        <charset val="1"/>
      </rPr>
      <t>. wg województw zamieszkania matki noworodka.</t>
    </r>
  </si>
  <si>
    <t>LUDNOŚĆ WG WOJEWÓDZTW, WIEKU I ŚRODOWISKA*</t>
  </si>
  <si>
    <t>Stan w dniu 30.VI.1997 r.</t>
  </si>
  <si>
    <t>Liczba urodzeń żywych*</t>
  </si>
  <si>
    <t>* Dane wg faktycznego miejsca zamieszkania. ** Zarejestrowanych w 1997 r. wg stałego miejsca zamieszkania matki noworodka.</t>
  </si>
  <si>
    <t>Ludność wg wieku płci i środowiska*</t>
  </si>
  <si>
    <t>Grupy wieku</t>
  </si>
  <si>
    <t>Miasto</t>
  </si>
  <si>
    <t>Wieś</t>
  </si>
  <si>
    <t>Mężczyźni</t>
  </si>
  <si>
    <t>Kobiety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</si>
  <si>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</si>
  <si>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</si>
  <si>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</si>
  <si>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</si>
  <si>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</si>
  <si>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</si>
  <si>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</si>
  <si>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</si>
  <si>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</si>
  <si>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</si>
  <si>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</si>
  <si>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</si>
  <si>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</si>
  <si>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65-74</t>
  </si>
  <si>
    <t>75+</t>
  </si>
  <si>
    <t>* Dane wg faktycznego miejsca zamieszkania.</t>
  </si>
  <si>
    <t>Ludność wg środowiska , liczby ludności w miastach i płci*</t>
  </si>
  <si>
    <t>Środowisko</t>
  </si>
  <si>
    <t>Miasto &lt; 20 tys.</t>
  </si>
  <si>
    <t>Miasto 20-49 tys.</t>
  </si>
  <si>
    <t>Miasto 50-99 tys.</t>
  </si>
  <si>
    <t>Miasto &gt; 100 tys.</t>
  </si>
  <si>
    <t>S.livingstone C2</t>
  </si>
  <si>
    <t>0-1</t>
  </si>
  <si>
    <t>0-14</t>
  </si>
  <si>
    <t>Dzieci w wieku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</si>
</sst>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-mmm"/>
  </numFmts>
  <fonts count="1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0"/>
      <name val="Ariel"/>
      <charset val="1"/>
    </font>
    <font>
      <sz val="10"/>
      <color rgb="FF00000A"/>
      <name val="Ariel"/>
      <charset val="1"/>
    </font>
    <font>
      <sz val="10"/>
      <color rgb="FFCE181E"/>
      <name val="Arial"/>
      <family val="2"/>
      <charset val="238"/>
    </font>
    <font>
      <u/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8" xfId="0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164" fontId="3" fillId="0" borderId="2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164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/>
    </xf>
    <xf numFmtId="164" fontId="3" fillId="0" borderId="4" xfId="0" applyNumberFormat="1" applyFont="1" applyBorder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3" xfId="0" applyFont="1" applyBorder="1"/>
    <xf numFmtId="0" fontId="0" fillId="0" borderId="8" xfId="0" applyBorder="1"/>
    <xf numFmtId="0" fontId="3" fillId="0" borderId="8" xfId="0" applyFont="1" applyBorder="1"/>
    <xf numFmtId="164" fontId="0" fillId="0" borderId="8" xfId="0" applyNumberFormat="1" applyBorder="1"/>
    <xf numFmtId="2" fontId="0" fillId="0" borderId="8" xfId="0" applyNumberFormat="1" applyBorder="1"/>
    <xf numFmtId="0" fontId="3" fillId="0" borderId="13" xfId="0" applyFont="1" applyBorder="1" applyAlignment="1">
      <alignment vertical="center"/>
    </xf>
    <xf numFmtId="0" fontId="0" fillId="0" borderId="8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4" xfId="0" applyBorder="1" applyAlignment="1"/>
    <xf numFmtId="0" fontId="0" fillId="0" borderId="10" xfId="0" applyBorder="1" applyAlignment="1">
      <alignment horizontal="center"/>
    </xf>
    <xf numFmtId="0" fontId="0" fillId="0" borderId="5" xfId="0" applyFont="1" applyBorder="1"/>
    <xf numFmtId="0" fontId="0" fillId="0" borderId="14" xfId="0" applyBorder="1"/>
    <xf numFmtId="164" fontId="0" fillId="0" borderId="10" xfId="0" applyNumberFormat="1" applyBorder="1" applyAlignment="1">
      <alignment horizontal="center"/>
    </xf>
    <xf numFmtId="0" fontId="0" fillId="0" borderId="15" xfId="0" applyFont="1" applyBorder="1" applyAlignment="1"/>
    <xf numFmtId="0" fontId="0" fillId="0" borderId="16" xfId="0" applyBorder="1" applyAlignment="1"/>
    <xf numFmtId="0" fontId="0" fillId="0" borderId="11" xfId="0" applyBorder="1" applyAlignment="1">
      <alignment horizontal="center"/>
    </xf>
    <xf numFmtId="0" fontId="0" fillId="0" borderId="15" xfId="0" applyFont="1" applyBorder="1"/>
    <xf numFmtId="0" fontId="0" fillId="0" borderId="16" xfId="0" applyBorder="1"/>
    <xf numFmtId="2" fontId="0" fillId="0" borderId="11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9" xfId="0" applyFont="1" applyBorder="1"/>
    <xf numFmtId="0" fontId="0" fillId="0" borderId="17" xfId="0" applyBorder="1"/>
    <xf numFmtId="164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3" fillId="0" borderId="8" xfId="0" applyFont="1" applyBorder="1" applyAlignment="1"/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164" fontId="0" fillId="0" borderId="8" xfId="0" applyNumberFormat="1" applyBorder="1" applyAlignment="1">
      <alignment horizontal="center"/>
    </xf>
    <xf numFmtId="0" fontId="7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9" fillId="0" borderId="8" xfId="0" applyFont="1" applyBorder="1"/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/>
    </xf>
    <xf numFmtId="0" fontId="9" fillId="0" borderId="8" xfId="0" applyFont="1" applyBorder="1" applyAlignment="1">
      <alignment horizontal="center"/>
    </xf>
    <xf numFmtId="165" fontId="2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1" fontId="3" fillId="0" borderId="1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/>
    </xf>
    <xf numFmtId="0" fontId="0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0" fillId="0" borderId="15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2" borderId="0" xfId="0" applyFill="1" applyBorder="1"/>
    <xf numFmtId="0" fontId="0" fillId="0" borderId="8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8" xfId="0" applyFill="1" applyBorder="1"/>
    <xf numFmtId="0" fontId="4" fillId="0" borderId="10" xfId="0" applyFont="1" applyFill="1" applyBorder="1"/>
    <xf numFmtId="0" fontId="0" fillId="0" borderId="10" xfId="0" applyFill="1" applyBorder="1"/>
    <xf numFmtId="0" fontId="4" fillId="0" borderId="11" xfId="0" applyFont="1" applyFill="1" applyBorder="1"/>
    <xf numFmtId="0" fontId="0" fillId="0" borderId="11" xfId="0" applyFill="1" applyBorder="1"/>
    <xf numFmtId="0" fontId="4" fillId="0" borderId="12" xfId="0" applyFont="1" applyFill="1" applyBorder="1"/>
    <xf numFmtId="0" fontId="0" fillId="0" borderId="12" xfId="0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2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zoomScaleNormal="100" workbookViewId="0">
      <selection sqref="A1:I1"/>
    </sheetView>
  </sheetViews>
  <sheetFormatPr defaultRowHeight="15"/>
  <cols>
    <col min="1" max="1" width="19.7109375" customWidth="1"/>
    <col min="2" max="1025" width="8.7109375" customWidth="1"/>
  </cols>
  <sheetData>
    <row r="1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3" spans="1:9">
      <c r="A3" s="14" t="s">
        <v>1</v>
      </c>
      <c r="B3" s="14"/>
      <c r="C3" s="14"/>
      <c r="D3" s="14"/>
      <c r="E3" s="14"/>
      <c r="F3" s="14"/>
      <c r="G3" s="14"/>
      <c r="H3" s="14"/>
      <c r="I3" s="14"/>
    </row>
    <row r="5" spans="1:9">
      <c r="A5" s="13" t="s">
        <v>2</v>
      </c>
      <c r="B5" s="13" t="s">
        <v>3</v>
      </c>
      <c r="C5" s="13"/>
      <c r="D5" s="13"/>
      <c r="E5" s="13"/>
      <c r="F5" s="13" t="s">
        <v>4</v>
      </c>
      <c r="G5" s="13"/>
      <c r="H5" s="13"/>
      <c r="I5" s="13"/>
    </row>
    <row r="6" spans="1:9" ht="34.9" customHeight="1">
      <c r="A6" s="13"/>
      <c r="B6" s="12" t="s">
        <v>5</v>
      </c>
      <c r="C6" s="12"/>
      <c r="D6" s="11" t="s">
        <v>6</v>
      </c>
      <c r="E6" s="11"/>
      <c r="F6" s="12" t="s">
        <v>5</v>
      </c>
      <c r="G6" s="12"/>
      <c r="H6" s="12" t="s">
        <v>6</v>
      </c>
      <c r="I6" s="12"/>
    </row>
    <row r="7" spans="1:9">
      <c r="A7" s="13"/>
      <c r="B7" s="15">
        <v>1996</v>
      </c>
      <c r="C7" s="15">
        <v>1997</v>
      </c>
      <c r="D7" s="15">
        <v>1996</v>
      </c>
      <c r="E7" s="15">
        <v>1997</v>
      </c>
      <c r="F7" s="15">
        <v>1996</v>
      </c>
      <c r="G7" s="15">
        <v>1997</v>
      </c>
      <c r="H7" s="15">
        <v>1996</v>
      </c>
      <c r="I7" s="15">
        <v>1997</v>
      </c>
    </row>
    <row r="8" spans="1:9">
      <c r="A8" s="16" t="s">
        <v>7</v>
      </c>
      <c r="B8" s="15">
        <v>15358</v>
      </c>
      <c r="C8" s="15">
        <v>13967</v>
      </c>
      <c r="D8" s="15">
        <v>14761</v>
      </c>
      <c r="E8" s="15">
        <v>13396</v>
      </c>
      <c r="F8" s="15">
        <v>39.799999999999997</v>
      </c>
      <c r="G8" s="15">
        <v>36.1</v>
      </c>
      <c r="H8" s="15">
        <v>38.200000000000003</v>
      </c>
      <c r="I8" s="15">
        <v>34.700000000000003</v>
      </c>
    </row>
    <row r="9" spans="1:9">
      <c r="A9" s="17" t="s">
        <v>8</v>
      </c>
      <c r="B9" s="18">
        <v>1204</v>
      </c>
      <c r="C9" s="18">
        <v>1105</v>
      </c>
      <c r="D9" s="18">
        <v>1151</v>
      </c>
      <c r="E9" s="18">
        <v>1058</v>
      </c>
      <c r="F9" s="18">
        <v>49.8</v>
      </c>
      <c r="G9" s="18">
        <v>45.8</v>
      </c>
      <c r="H9" s="19">
        <v>47.6</v>
      </c>
      <c r="I9" s="19">
        <v>43.8</v>
      </c>
    </row>
    <row r="10" spans="1:9">
      <c r="A10" s="20" t="s">
        <v>9</v>
      </c>
      <c r="B10" s="21">
        <v>129</v>
      </c>
      <c r="C10" s="21">
        <v>127</v>
      </c>
      <c r="D10" s="21">
        <v>126</v>
      </c>
      <c r="E10" s="21">
        <v>124</v>
      </c>
      <c r="F10" s="21">
        <v>41.7</v>
      </c>
      <c r="G10" s="21">
        <v>41.1</v>
      </c>
      <c r="H10" s="22">
        <v>40.700000000000003</v>
      </c>
      <c r="I10" s="22">
        <v>40.1</v>
      </c>
    </row>
    <row r="11" spans="1:9">
      <c r="A11" s="20" t="s">
        <v>10</v>
      </c>
      <c r="B11" s="21">
        <v>241</v>
      </c>
      <c r="C11" s="21">
        <v>211</v>
      </c>
      <c r="D11" s="21">
        <v>237</v>
      </c>
      <c r="E11" s="21">
        <v>201</v>
      </c>
      <c r="F11" s="21">
        <v>34.4</v>
      </c>
      <c r="G11" s="21">
        <v>30.1</v>
      </c>
      <c r="H11" s="22">
        <v>33.799999999999997</v>
      </c>
      <c r="I11" s="22">
        <v>28.7</v>
      </c>
    </row>
    <row r="12" spans="1:9">
      <c r="A12" s="20" t="s">
        <v>11</v>
      </c>
      <c r="B12" s="21">
        <v>385</v>
      </c>
      <c r="C12" s="21">
        <v>351</v>
      </c>
      <c r="D12" s="21">
        <v>377</v>
      </c>
      <c r="E12" s="21">
        <v>338</v>
      </c>
      <c r="F12" s="21">
        <v>41.9</v>
      </c>
      <c r="G12" s="21">
        <v>38.1</v>
      </c>
      <c r="H12" s="22">
        <v>41</v>
      </c>
      <c r="I12" s="22">
        <v>36.6</v>
      </c>
    </row>
    <row r="13" spans="1:9">
      <c r="A13" s="23" t="s">
        <v>12</v>
      </c>
      <c r="B13" s="21">
        <v>301</v>
      </c>
      <c r="C13" s="21">
        <v>234</v>
      </c>
      <c r="D13" s="21">
        <v>293</v>
      </c>
      <c r="E13" s="21">
        <v>223</v>
      </c>
      <c r="F13" s="21">
        <v>26.6</v>
      </c>
      <c r="G13" s="21">
        <v>20.6</v>
      </c>
      <c r="H13" s="22">
        <v>25.9</v>
      </c>
      <c r="I13" s="22">
        <v>19.7</v>
      </c>
    </row>
    <row r="14" spans="1:9">
      <c r="A14" s="20" t="s">
        <v>13</v>
      </c>
      <c r="B14" s="21">
        <v>99</v>
      </c>
      <c r="C14" s="21">
        <v>92</v>
      </c>
      <c r="D14" s="21">
        <v>97</v>
      </c>
      <c r="E14" s="21">
        <v>89</v>
      </c>
      <c r="F14" s="21">
        <v>39.6</v>
      </c>
      <c r="G14" s="21">
        <v>36.9</v>
      </c>
      <c r="H14" s="22">
        <v>38.799999999999997</v>
      </c>
      <c r="I14" s="22">
        <v>35.700000000000003</v>
      </c>
    </row>
    <row r="15" spans="1:9">
      <c r="A15" s="20" t="s">
        <v>14</v>
      </c>
      <c r="B15" s="21">
        <v>251</v>
      </c>
      <c r="C15" s="21">
        <v>193</v>
      </c>
      <c r="D15" s="21">
        <v>242</v>
      </c>
      <c r="E15" s="21">
        <v>187</v>
      </c>
      <c r="F15" s="21">
        <v>57.5</v>
      </c>
      <c r="G15" s="21">
        <v>44.2</v>
      </c>
      <c r="H15" s="22">
        <v>55.5</v>
      </c>
      <c r="I15" s="22">
        <v>42.8</v>
      </c>
    </row>
    <row r="16" spans="1:9">
      <c r="A16" s="20" t="s">
        <v>15</v>
      </c>
      <c r="B16" s="21">
        <v>279</v>
      </c>
      <c r="C16" s="21">
        <v>299</v>
      </c>
      <c r="D16" s="21">
        <v>267</v>
      </c>
      <c r="E16" s="21">
        <v>288</v>
      </c>
      <c r="F16" s="21">
        <v>35.700000000000003</v>
      </c>
      <c r="G16" s="21">
        <v>38.299999999999997</v>
      </c>
      <c r="H16" s="22">
        <v>34.200000000000003</v>
      </c>
      <c r="I16" s="22">
        <v>36.9</v>
      </c>
    </row>
    <row r="17" spans="1:9">
      <c r="A17" s="20" t="s">
        <v>16</v>
      </c>
      <c r="B17" s="21">
        <v>240</v>
      </c>
      <c r="C17" s="21">
        <v>209</v>
      </c>
      <c r="D17" s="21">
        <v>237</v>
      </c>
      <c r="E17" s="21">
        <v>203</v>
      </c>
      <c r="F17" s="21">
        <v>48.8</v>
      </c>
      <c r="G17" s="21">
        <v>42.3</v>
      </c>
      <c r="H17" s="22">
        <v>48.2</v>
      </c>
      <c r="I17" s="22">
        <v>41.1</v>
      </c>
    </row>
    <row r="18" spans="1:9">
      <c r="A18" s="20" t="s">
        <v>17</v>
      </c>
      <c r="B18" s="21">
        <v>515</v>
      </c>
      <c r="C18" s="21">
        <v>497</v>
      </c>
      <c r="D18" s="21">
        <v>480</v>
      </c>
      <c r="E18" s="21">
        <v>481</v>
      </c>
      <c r="F18" s="21">
        <v>35.299999999999997</v>
      </c>
      <c r="G18" s="22">
        <v>34</v>
      </c>
      <c r="H18" s="22">
        <v>32.9</v>
      </c>
      <c r="I18" s="22">
        <v>32.9</v>
      </c>
    </row>
    <row r="19" spans="1:9">
      <c r="A19" s="20" t="s">
        <v>18</v>
      </c>
      <c r="B19" s="21">
        <v>163</v>
      </c>
      <c r="C19" s="21">
        <v>153</v>
      </c>
      <c r="D19" s="21">
        <v>153</v>
      </c>
      <c r="E19" s="21">
        <v>143</v>
      </c>
      <c r="F19" s="21">
        <v>31.9</v>
      </c>
      <c r="G19" s="21">
        <v>29.9</v>
      </c>
      <c r="H19" s="22">
        <v>29.9</v>
      </c>
      <c r="I19" s="22">
        <v>27.9</v>
      </c>
    </row>
    <row r="20" spans="1:9">
      <c r="A20" s="23" t="s">
        <v>19</v>
      </c>
      <c r="B20" s="21">
        <v>253</v>
      </c>
      <c r="C20" s="21">
        <v>212</v>
      </c>
      <c r="D20" s="21">
        <v>241</v>
      </c>
      <c r="E20" s="21">
        <v>194</v>
      </c>
      <c r="F20" s="21">
        <v>48.3</v>
      </c>
      <c r="G20" s="21">
        <v>40.4</v>
      </c>
      <c r="H20" s="22">
        <v>46</v>
      </c>
      <c r="I20" s="22">
        <v>37</v>
      </c>
    </row>
    <row r="21" spans="1:9">
      <c r="A21" s="20" t="s">
        <v>20</v>
      </c>
      <c r="B21" s="21">
        <v>270</v>
      </c>
      <c r="C21" s="21">
        <v>239</v>
      </c>
      <c r="D21" s="21">
        <v>263</v>
      </c>
      <c r="E21" s="21">
        <v>229</v>
      </c>
      <c r="F21" s="21">
        <v>37.4</v>
      </c>
      <c r="G21" s="21">
        <v>33.1</v>
      </c>
      <c r="H21" s="22">
        <v>36.4</v>
      </c>
      <c r="I21" s="22">
        <v>31.7</v>
      </c>
    </row>
    <row r="22" spans="1:9">
      <c r="A22" s="20" t="s">
        <v>21</v>
      </c>
      <c r="B22" s="21">
        <v>1847</v>
      </c>
      <c r="C22" s="21">
        <v>1781</v>
      </c>
      <c r="D22" s="21">
        <v>1780</v>
      </c>
      <c r="E22" s="21">
        <v>1724</v>
      </c>
      <c r="F22" s="21">
        <v>47.1</v>
      </c>
      <c r="G22" s="21">
        <v>45.5</v>
      </c>
      <c r="H22" s="22">
        <v>45.4</v>
      </c>
      <c r="I22" s="22">
        <v>44</v>
      </c>
    </row>
    <row r="23" spans="1:9">
      <c r="A23" s="20" t="s">
        <v>22</v>
      </c>
      <c r="B23" s="21">
        <v>571</v>
      </c>
      <c r="C23" s="21">
        <v>480</v>
      </c>
      <c r="D23" s="21">
        <v>549</v>
      </c>
      <c r="E23" s="21">
        <v>467</v>
      </c>
      <c r="F23" s="21">
        <v>50.3</v>
      </c>
      <c r="G23" s="21">
        <v>42.3</v>
      </c>
      <c r="H23" s="22">
        <v>48.3</v>
      </c>
      <c r="I23" s="22">
        <v>41.2</v>
      </c>
    </row>
    <row r="24" spans="1:9">
      <c r="A24" s="20" t="s">
        <v>23</v>
      </c>
      <c r="B24" s="21">
        <v>188</v>
      </c>
      <c r="C24" s="21">
        <v>175</v>
      </c>
      <c r="D24" s="21">
        <v>179</v>
      </c>
      <c r="E24" s="21">
        <v>167</v>
      </c>
      <c r="F24" s="21">
        <v>39.200000000000003</v>
      </c>
      <c r="G24" s="21">
        <v>36.4</v>
      </c>
      <c r="H24" s="22">
        <v>37.299999999999997</v>
      </c>
      <c r="I24" s="22">
        <v>34.799999999999997</v>
      </c>
    </row>
    <row r="25" spans="1:9">
      <c r="A25" s="20" t="s">
        <v>24</v>
      </c>
      <c r="B25" s="21">
        <v>169</v>
      </c>
      <c r="C25" s="21">
        <v>149</v>
      </c>
      <c r="D25" s="21">
        <v>164</v>
      </c>
      <c r="E25" s="21">
        <v>146</v>
      </c>
      <c r="F25" s="21">
        <v>32.299999999999997</v>
      </c>
      <c r="G25" s="21">
        <v>28.4</v>
      </c>
      <c r="H25" s="22">
        <v>31.4</v>
      </c>
      <c r="I25" s="22">
        <v>27.8</v>
      </c>
    </row>
    <row r="26" spans="1:9">
      <c r="A26" s="20" t="s">
        <v>25</v>
      </c>
      <c r="B26" s="21">
        <v>365</v>
      </c>
      <c r="C26" s="21">
        <v>348</v>
      </c>
      <c r="D26" s="21">
        <v>352</v>
      </c>
      <c r="E26" s="21">
        <v>330</v>
      </c>
      <c r="F26" s="21">
        <v>29.4</v>
      </c>
      <c r="G26" s="21">
        <v>28.1</v>
      </c>
      <c r="H26" s="22">
        <v>28.3</v>
      </c>
      <c r="I26" s="22">
        <v>26.6</v>
      </c>
    </row>
    <row r="27" spans="1:9">
      <c r="A27" s="20" t="s">
        <v>26</v>
      </c>
      <c r="B27" s="21">
        <v>211</v>
      </c>
      <c r="C27" s="21">
        <v>140</v>
      </c>
      <c r="D27" s="21">
        <v>203</v>
      </c>
      <c r="E27" s="21">
        <v>135</v>
      </c>
      <c r="F27" s="21">
        <v>41.6</v>
      </c>
      <c r="G27" s="21">
        <v>27.5</v>
      </c>
      <c r="H27" s="22">
        <v>40</v>
      </c>
      <c r="I27" s="22">
        <v>26.5</v>
      </c>
    </row>
    <row r="28" spans="1:9">
      <c r="A28" s="20" t="s">
        <v>27</v>
      </c>
      <c r="B28" s="21">
        <v>172</v>
      </c>
      <c r="C28" s="21">
        <v>184</v>
      </c>
      <c r="D28" s="21">
        <v>165</v>
      </c>
      <c r="E28" s="21">
        <v>176</v>
      </c>
      <c r="F28" s="21">
        <v>32.799999999999997</v>
      </c>
      <c r="G28" s="22">
        <v>35</v>
      </c>
      <c r="H28" s="22">
        <v>31.5</v>
      </c>
      <c r="I28" s="22">
        <v>33.5</v>
      </c>
    </row>
    <row r="29" spans="1:9">
      <c r="A29" s="20" t="s">
        <v>28</v>
      </c>
      <c r="B29" s="21">
        <v>84</v>
      </c>
      <c r="C29" s="21">
        <v>90</v>
      </c>
      <c r="D29" s="21">
        <v>81</v>
      </c>
      <c r="E29" s="21">
        <v>87</v>
      </c>
      <c r="F29" s="21">
        <v>21.1</v>
      </c>
      <c r="G29" s="21">
        <v>22.6</v>
      </c>
      <c r="H29" s="22">
        <v>20.399999999999999</v>
      </c>
      <c r="I29" s="22">
        <v>21.8</v>
      </c>
    </row>
    <row r="30" spans="1:9">
      <c r="A30" s="20" t="s">
        <v>29</v>
      </c>
      <c r="B30" s="21">
        <v>476</v>
      </c>
      <c r="C30" s="21">
        <v>386</v>
      </c>
      <c r="D30" s="21">
        <v>452</v>
      </c>
      <c r="E30" s="21">
        <v>369</v>
      </c>
      <c r="F30" s="21">
        <v>46.4</v>
      </c>
      <c r="G30" s="21">
        <v>37.6</v>
      </c>
      <c r="H30" s="22">
        <v>44</v>
      </c>
      <c r="I30" s="22">
        <v>35.9</v>
      </c>
    </row>
    <row r="31" spans="1:9">
      <c r="A31" s="20" t="s">
        <v>30</v>
      </c>
      <c r="B31" s="21">
        <v>139</v>
      </c>
      <c r="C31" s="21">
        <v>126</v>
      </c>
      <c r="D31" s="21">
        <v>134</v>
      </c>
      <c r="E31" s="21">
        <v>124</v>
      </c>
      <c r="F31" s="21">
        <v>39.299999999999997</v>
      </c>
      <c r="G31" s="21">
        <v>35.6</v>
      </c>
      <c r="H31" s="22">
        <v>37.9</v>
      </c>
      <c r="I31" s="22">
        <v>35.1</v>
      </c>
    </row>
    <row r="32" spans="1:9">
      <c r="A32" s="20" t="s">
        <v>31</v>
      </c>
      <c r="B32" s="21">
        <v>460</v>
      </c>
      <c r="C32" s="21">
        <v>454</v>
      </c>
      <c r="D32" s="21">
        <v>444</v>
      </c>
      <c r="E32" s="21">
        <v>433</v>
      </c>
      <c r="F32" s="21">
        <v>41.3</v>
      </c>
      <c r="G32" s="22">
        <v>41</v>
      </c>
      <c r="H32" s="22">
        <v>39.9</v>
      </c>
      <c r="I32" s="22">
        <v>39.1</v>
      </c>
    </row>
    <row r="33" spans="1:9">
      <c r="A33" s="20" t="s">
        <v>32</v>
      </c>
      <c r="B33" s="21">
        <v>296</v>
      </c>
      <c r="C33" s="21">
        <v>299</v>
      </c>
      <c r="D33" s="21">
        <v>283</v>
      </c>
      <c r="E33" s="21">
        <v>291</v>
      </c>
      <c r="F33" s="21">
        <v>40.299999999999997</v>
      </c>
      <c r="G33" s="21">
        <v>40.4</v>
      </c>
      <c r="H33" s="22">
        <v>38.5</v>
      </c>
      <c r="I33" s="22">
        <v>39.299999999999997</v>
      </c>
    </row>
    <row r="34" spans="1:9">
      <c r="A34" s="20" t="s">
        <v>33</v>
      </c>
      <c r="B34" s="21">
        <v>230</v>
      </c>
      <c r="C34" s="21">
        <v>212</v>
      </c>
      <c r="D34" s="21">
        <v>217</v>
      </c>
      <c r="E34" s="21">
        <v>198</v>
      </c>
      <c r="F34" s="21">
        <v>29.8</v>
      </c>
      <c r="G34" s="21">
        <v>27.3</v>
      </c>
      <c r="H34" s="22">
        <v>28.1</v>
      </c>
      <c r="I34" s="22">
        <v>25.5</v>
      </c>
    </row>
    <row r="35" spans="1:9">
      <c r="A35" s="20" t="s">
        <v>34</v>
      </c>
      <c r="B35" s="21">
        <v>389</v>
      </c>
      <c r="C35" s="21">
        <v>355</v>
      </c>
      <c r="D35" s="21">
        <v>371</v>
      </c>
      <c r="E35" s="21">
        <v>341</v>
      </c>
      <c r="F35" s="22">
        <v>38</v>
      </c>
      <c r="G35" s="21">
        <v>34.700000000000003</v>
      </c>
      <c r="H35" s="22">
        <v>36.200000000000003</v>
      </c>
      <c r="I35" s="22">
        <v>33.299999999999997</v>
      </c>
    </row>
    <row r="36" spans="1:9">
      <c r="A36" s="20" t="s">
        <v>35</v>
      </c>
      <c r="B36" s="21">
        <v>172</v>
      </c>
      <c r="C36" s="21">
        <v>182</v>
      </c>
      <c r="D36" s="21">
        <v>169</v>
      </c>
      <c r="E36" s="21">
        <v>174</v>
      </c>
      <c r="F36" s="21">
        <v>42.1</v>
      </c>
      <c r="G36" s="21">
        <v>44.3</v>
      </c>
      <c r="H36" s="22">
        <v>41.3</v>
      </c>
      <c r="I36" s="22">
        <v>42.4</v>
      </c>
    </row>
    <row r="37" spans="1:9">
      <c r="A37" s="23" t="s">
        <v>36</v>
      </c>
      <c r="B37" s="21">
        <v>106</v>
      </c>
      <c r="C37" s="21">
        <v>116</v>
      </c>
      <c r="D37" s="21">
        <v>102</v>
      </c>
      <c r="E37" s="21">
        <v>115</v>
      </c>
      <c r="F37" s="21">
        <v>21.4</v>
      </c>
      <c r="G37" s="21">
        <v>23.4</v>
      </c>
      <c r="H37" s="22">
        <v>20.6</v>
      </c>
      <c r="I37" s="22">
        <v>23.2</v>
      </c>
    </row>
    <row r="38" spans="1:9">
      <c r="A38" s="20" t="s">
        <v>37</v>
      </c>
      <c r="B38" s="21">
        <v>302</v>
      </c>
      <c r="C38" s="21">
        <v>269</v>
      </c>
      <c r="D38" s="21">
        <v>294</v>
      </c>
      <c r="E38" s="21">
        <v>263</v>
      </c>
      <c r="F38" s="21">
        <v>46.9</v>
      </c>
      <c r="G38" s="21">
        <v>41.8</v>
      </c>
      <c r="H38" s="22">
        <v>45.7</v>
      </c>
      <c r="I38" s="22">
        <v>40.9</v>
      </c>
    </row>
    <row r="39" spans="1:9">
      <c r="A39" s="20" t="s">
        <v>38</v>
      </c>
      <c r="B39" s="21">
        <v>220</v>
      </c>
      <c r="C39" s="21">
        <v>212</v>
      </c>
      <c r="D39" s="21">
        <v>217</v>
      </c>
      <c r="E39" s="21">
        <v>202</v>
      </c>
      <c r="F39" s="21">
        <v>42.2</v>
      </c>
      <c r="G39" s="21">
        <v>40.700000000000003</v>
      </c>
      <c r="H39" s="22">
        <v>41.6</v>
      </c>
      <c r="I39" s="22">
        <v>38.700000000000003</v>
      </c>
    </row>
    <row r="40" spans="1:9">
      <c r="A40" s="20" t="s">
        <v>39</v>
      </c>
      <c r="B40" s="21">
        <v>358</v>
      </c>
      <c r="C40" s="21">
        <v>325</v>
      </c>
      <c r="D40" s="21">
        <v>338</v>
      </c>
      <c r="E40" s="21">
        <v>303</v>
      </c>
      <c r="F40" s="21">
        <v>26.4</v>
      </c>
      <c r="G40" s="21">
        <v>23.9</v>
      </c>
      <c r="H40" s="22">
        <v>24.9</v>
      </c>
      <c r="I40" s="22">
        <v>22.3</v>
      </c>
    </row>
    <row r="41" spans="1:9">
      <c r="A41" s="20" t="s">
        <v>40</v>
      </c>
      <c r="B41" s="21">
        <v>151</v>
      </c>
      <c r="C41" s="21">
        <v>168</v>
      </c>
      <c r="D41" s="21">
        <v>145</v>
      </c>
      <c r="E41" s="21">
        <v>165</v>
      </c>
      <c r="F41" s="21">
        <v>36.4</v>
      </c>
      <c r="G41" s="21">
        <v>40.4</v>
      </c>
      <c r="H41" s="22">
        <v>34.9</v>
      </c>
      <c r="I41" s="22">
        <v>39.700000000000003</v>
      </c>
    </row>
    <row r="42" spans="1:9">
      <c r="A42" s="20" t="s">
        <v>41</v>
      </c>
      <c r="B42" s="21">
        <v>322</v>
      </c>
      <c r="C42" s="21">
        <v>332</v>
      </c>
      <c r="D42" s="21">
        <v>313</v>
      </c>
      <c r="E42" s="21">
        <v>325</v>
      </c>
      <c r="F42" s="21">
        <v>42.2</v>
      </c>
      <c r="G42" s="21">
        <v>43.4</v>
      </c>
      <c r="H42" s="22">
        <v>41</v>
      </c>
      <c r="I42" s="22">
        <v>42.5</v>
      </c>
    </row>
    <row r="43" spans="1:9">
      <c r="A43" s="20" t="s">
        <v>42</v>
      </c>
      <c r="B43" s="21">
        <v>319</v>
      </c>
      <c r="C43" s="21">
        <v>304</v>
      </c>
      <c r="D43" s="21">
        <v>311</v>
      </c>
      <c r="E43" s="21">
        <v>285</v>
      </c>
      <c r="F43" s="21">
        <v>42.7</v>
      </c>
      <c r="G43" s="21">
        <v>40.5</v>
      </c>
      <c r="H43" s="22">
        <v>41.6</v>
      </c>
      <c r="I43" s="22">
        <v>38</v>
      </c>
    </row>
    <row r="44" spans="1:9">
      <c r="A44" s="20" t="s">
        <v>43</v>
      </c>
      <c r="B44" s="21">
        <v>420</v>
      </c>
      <c r="C44" s="21">
        <v>385</v>
      </c>
      <c r="D44" s="21">
        <v>412</v>
      </c>
      <c r="E44" s="21">
        <v>372</v>
      </c>
      <c r="F44" s="21">
        <v>63.5</v>
      </c>
      <c r="G44" s="21">
        <v>58.2</v>
      </c>
      <c r="H44" s="22">
        <v>62.3</v>
      </c>
      <c r="I44" s="22">
        <v>56.2</v>
      </c>
    </row>
    <row r="45" spans="1:9">
      <c r="A45" s="20" t="s">
        <v>44</v>
      </c>
      <c r="B45" s="21">
        <v>180</v>
      </c>
      <c r="C45" s="21">
        <v>230</v>
      </c>
      <c r="D45" s="21">
        <v>173</v>
      </c>
      <c r="E45" s="21">
        <v>223</v>
      </c>
      <c r="F45" s="21">
        <v>43.6</v>
      </c>
      <c r="G45" s="21">
        <v>55.7</v>
      </c>
      <c r="H45" s="22">
        <v>41.9</v>
      </c>
      <c r="I45" s="22">
        <v>54</v>
      </c>
    </row>
    <row r="46" spans="1:9">
      <c r="A46" s="20" t="s">
        <v>45</v>
      </c>
      <c r="B46" s="21">
        <v>192</v>
      </c>
      <c r="C46" s="21">
        <v>178</v>
      </c>
      <c r="D46" s="21">
        <v>185</v>
      </c>
      <c r="E46" s="21">
        <v>173</v>
      </c>
      <c r="F46" s="21">
        <v>45.3</v>
      </c>
      <c r="G46" s="22">
        <v>42</v>
      </c>
      <c r="H46" s="22">
        <v>43.7</v>
      </c>
      <c r="I46" s="22">
        <v>40.799999999999997</v>
      </c>
    </row>
    <row r="47" spans="1:9">
      <c r="A47" s="20" t="s">
        <v>46</v>
      </c>
      <c r="B47" s="21">
        <v>128</v>
      </c>
      <c r="C47" s="21">
        <v>111</v>
      </c>
      <c r="D47" s="21">
        <v>125</v>
      </c>
      <c r="E47" s="21">
        <v>106</v>
      </c>
      <c r="F47" s="22">
        <v>30</v>
      </c>
      <c r="G47" s="21">
        <v>25.9</v>
      </c>
      <c r="H47" s="22">
        <v>29.3</v>
      </c>
      <c r="I47" s="22">
        <v>24.8</v>
      </c>
    </row>
    <row r="48" spans="1:9">
      <c r="A48" s="20" t="s">
        <v>47</v>
      </c>
      <c r="B48" s="21">
        <v>151</v>
      </c>
      <c r="C48" s="21">
        <v>139</v>
      </c>
      <c r="D48" s="21">
        <v>138</v>
      </c>
      <c r="E48" s="21">
        <v>132</v>
      </c>
      <c r="F48" s="22">
        <v>31</v>
      </c>
      <c r="G48" s="21">
        <v>28.5</v>
      </c>
      <c r="H48" s="22">
        <v>28.4</v>
      </c>
      <c r="I48" s="22">
        <v>27</v>
      </c>
    </row>
    <row r="49" spans="1:9">
      <c r="A49" s="20" t="s">
        <v>48</v>
      </c>
      <c r="B49" s="21">
        <v>298</v>
      </c>
      <c r="C49" s="21">
        <v>200</v>
      </c>
      <c r="D49" s="21">
        <v>274</v>
      </c>
      <c r="E49" s="21">
        <v>177</v>
      </c>
      <c r="F49" s="21">
        <v>30.1</v>
      </c>
      <c r="G49" s="21">
        <v>20.100000000000001</v>
      </c>
      <c r="H49" s="22">
        <v>27.6</v>
      </c>
      <c r="I49" s="22">
        <v>17.8</v>
      </c>
    </row>
    <row r="50" spans="1:9">
      <c r="A50" s="20" t="s">
        <v>49</v>
      </c>
      <c r="B50" s="21">
        <v>243</v>
      </c>
      <c r="C50" s="21">
        <v>251</v>
      </c>
      <c r="D50" s="21">
        <v>236</v>
      </c>
      <c r="E50" s="21">
        <v>245</v>
      </c>
      <c r="F50" s="21">
        <v>39.9</v>
      </c>
      <c r="G50" s="21">
        <v>41.1</v>
      </c>
      <c r="H50" s="22">
        <v>38.700000000000003</v>
      </c>
      <c r="I50" s="22">
        <v>40.200000000000003</v>
      </c>
    </row>
    <row r="51" spans="1:9">
      <c r="A51" s="20" t="s">
        <v>50</v>
      </c>
      <c r="B51" s="21">
        <v>255</v>
      </c>
      <c r="C51" s="21">
        <v>180</v>
      </c>
      <c r="D51" s="21">
        <v>246</v>
      </c>
      <c r="E51" s="21">
        <v>172</v>
      </c>
      <c r="F51" s="21">
        <v>36.700000000000003</v>
      </c>
      <c r="G51" s="21">
        <v>25.8</v>
      </c>
      <c r="H51" s="22">
        <v>35.4</v>
      </c>
      <c r="I51" s="22">
        <v>24.7</v>
      </c>
    </row>
    <row r="52" spans="1:9">
      <c r="A52" s="20" t="s">
        <v>51</v>
      </c>
      <c r="B52" s="21">
        <v>246</v>
      </c>
      <c r="C52" s="21">
        <v>188</v>
      </c>
      <c r="D52" s="21">
        <v>236</v>
      </c>
      <c r="E52" s="21">
        <v>177</v>
      </c>
      <c r="F52" s="21">
        <v>36.6</v>
      </c>
      <c r="G52" s="21">
        <v>27.9</v>
      </c>
      <c r="H52" s="22">
        <v>35.1</v>
      </c>
      <c r="I52" s="22">
        <v>26.3</v>
      </c>
    </row>
    <row r="53" spans="1:9">
      <c r="A53" s="20" t="s">
        <v>52</v>
      </c>
      <c r="B53" s="21">
        <v>358</v>
      </c>
      <c r="C53" s="21">
        <v>279</v>
      </c>
      <c r="D53" s="21">
        <v>346</v>
      </c>
      <c r="E53" s="21">
        <v>270</v>
      </c>
      <c r="F53" s="21">
        <v>48.5</v>
      </c>
      <c r="G53" s="21">
        <v>37.9</v>
      </c>
      <c r="H53" s="22">
        <v>46.9</v>
      </c>
      <c r="I53" s="22">
        <v>36.700000000000003</v>
      </c>
    </row>
    <row r="54" spans="1:9">
      <c r="A54" s="20" t="s">
        <v>53</v>
      </c>
      <c r="B54" s="21">
        <v>165</v>
      </c>
      <c r="C54" s="21">
        <v>128</v>
      </c>
      <c r="D54" s="21">
        <v>159</v>
      </c>
      <c r="E54" s="21">
        <v>121</v>
      </c>
      <c r="F54" s="21">
        <v>37.9</v>
      </c>
      <c r="G54" s="21">
        <v>29.4</v>
      </c>
      <c r="H54" s="22">
        <v>36.6</v>
      </c>
      <c r="I54" s="22">
        <v>27.8</v>
      </c>
    </row>
    <row r="55" spans="1:9">
      <c r="A55" s="20" t="s">
        <v>54</v>
      </c>
      <c r="B55" s="21">
        <v>412</v>
      </c>
      <c r="C55" s="21">
        <v>324</v>
      </c>
      <c r="D55" s="21">
        <v>392</v>
      </c>
      <c r="E55" s="21">
        <v>305</v>
      </c>
      <c r="F55" s="21">
        <v>36.200000000000003</v>
      </c>
      <c r="G55" s="21">
        <v>28.5</v>
      </c>
      <c r="H55" s="22">
        <v>34.5</v>
      </c>
      <c r="I55" s="22">
        <v>26.8</v>
      </c>
    </row>
    <row r="56" spans="1:9">
      <c r="A56" s="20" t="s">
        <v>55</v>
      </c>
      <c r="B56" s="21">
        <v>228</v>
      </c>
      <c r="C56" s="21">
        <v>195</v>
      </c>
      <c r="D56" s="21">
        <v>221</v>
      </c>
      <c r="E56" s="21">
        <v>182</v>
      </c>
      <c r="F56" s="21">
        <v>46.3</v>
      </c>
      <c r="G56" s="21">
        <v>39.700000000000003</v>
      </c>
      <c r="H56" s="22">
        <v>44.9</v>
      </c>
      <c r="I56" s="22">
        <v>37</v>
      </c>
    </row>
    <row r="57" spans="1:9">
      <c r="A57" s="24" t="s">
        <v>56</v>
      </c>
      <c r="B57" s="25">
        <v>205</v>
      </c>
      <c r="C57" s="25">
        <v>170</v>
      </c>
      <c r="D57" s="25">
        <v>191</v>
      </c>
      <c r="E57" s="25">
        <v>163</v>
      </c>
      <c r="F57" s="25">
        <v>30.4</v>
      </c>
      <c r="G57" s="25">
        <v>25.1</v>
      </c>
      <c r="H57" s="26">
        <v>28.3</v>
      </c>
      <c r="I57" s="26">
        <v>24.1</v>
      </c>
    </row>
    <row r="58" spans="1:9">
      <c r="B58" s="27" t="str">
        <f>IF(ISNUMBER(B8),IF(B8=SUM(B9:B57),"p","f"),"-")</f>
        <v>p</v>
      </c>
      <c r="C58" s="27" t="str">
        <f>IF(ISNUMBER(C8),IF(C8=SUM(C9:C57),"p","f"),"-")</f>
        <v>p</v>
      </c>
      <c r="D58" s="27" t="str">
        <f>IF(ISNUMBER(D8),IF(D8=SUM(D9:D57),"p","f"),"-")</f>
        <v>p</v>
      </c>
      <c r="E58" s="27" t="str">
        <f>IF(ISNUMBER(E8),IF(E8=SUM(E9:E57),"p","f"),"-")</f>
        <v>p</v>
      </c>
    </row>
  </sheetData>
  <mergeCells count="9">
    <mergeCell ref="A1:I1"/>
    <mergeCell ref="A3:I3"/>
    <mergeCell ref="A5:A7"/>
    <mergeCell ref="B5:E5"/>
    <mergeCell ref="F5:I5"/>
    <mergeCell ref="B6:C6"/>
    <mergeCell ref="D6:E6"/>
    <mergeCell ref="F6:G6"/>
    <mergeCell ref="H6:I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2" zoomScaleNormal="100" workbookViewId="0">
      <selection activeCell="B8" sqref="B8:L57"/>
    </sheetView>
  </sheetViews>
  <sheetFormatPr defaultRowHeight="15"/>
  <cols>
    <col min="1" max="1" width="17.7109375" customWidth="1"/>
    <col min="2" max="5" width="8.7109375" customWidth="1"/>
    <col min="6" max="6" width="10.7109375" customWidth="1"/>
    <col min="7" max="1025" width="8.7109375" customWidth="1"/>
  </cols>
  <sheetData>
    <row r="1" spans="1:12" ht="27" customHeight="1">
      <c r="A1" s="109" t="s">
        <v>236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5" spans="1:12" ht="12.75" customHeight="1">
      <c r="A5" s="95" t="s">
        <v>2</v>
      </c>
      <c r="B5" s="98" t="s">
        <v>223</v>
      </c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2" ht="13.9" customHeight="1">
      <c r="A6" s="95"/>
      <c r="B6" s="95" t="s">
        <v>224</v>
      </c>
      <c r="C6" s="98" t="s">
        <v>147</v>
      </c>
      <c r="D6" s="98" t="s">
        <v>225</v>
      </c>
      <c r="E6" s="98"/>
      <c r="F6" s="98"/>
      <c r="G6" s="98"/>
      <c r="H6" s="98"/>
      <c r="I6" s="98" t="s">
        <v>147</v>
      </c>
      <c r="J6" s="98" t="s">
        <v>226</v>
      </c>
      <c r="K6" s="98"/>
      <c r="L6" s="98"/>
    </row>
    <row r="7" spans="1:12" ht="42" customHeight="1">
      <c r="A7" s="95"/>
      <c r="B7" s="95"/>
      <c r="C7" s="98"/>
      <c r="D7" s="45" t="s">
        <v>227</v>
      </c>
      <c r="E7" s="43" t="s">
        <v>228</v>
      </c>
      <c r="F7" s="43" t="s">
        <v>229</v>
      </c>
      <c r="G7" s="43" t="s">
        <v>230</v>
      </c>
      <c r="H7" s="45" t="s">
        <v>231</v>
      </c>
      <c r="I7" s="98"/>
      <c r="J7" s="45" t="s">
        <v>232</v>
      </c>
      <c r="K7" s="45" t="s">
        <v>233</v>
      </c>
      <c r="L7" s="45" t="s">
        <v>231</v>
      </c>
    </row>
    <row r="8" spans="1:12">
      <c r="A8" s="82" t="s">
        <v>69</v>
      </c>
      <c r="B8" s="44">
        <v>71519</v>
      </c>
      <c r="C8" s="44">
        <v>3696</v>
      </c>
      <c r="D8" s="44" t="s">
        <v>72</v>
      </c>
      <c r="E8" s="44" t="s">
        <v>72</v>
      </c>
      <c r="F8" s="44">
        <v>3212</v>
      </c>
      <c r="G8" s="44">
        <v>158</v>
      </c>
      <c r="H8" s="44">
        <v>326</v>
      </c>
      <c r="I8" s="44">
        <v>140</v>
      </c>
      <c r="J8" s="44">
        <v>132</v>
      </c>
      <c r="K8" s="44">
        <v>8</v>
      </c>
      <c r="L8" s="44" t="s">
        <v>72</v>
      </c>
    </row>
    <row r="9" spans="1:12">
      <c r="A9" s="83" t="s">
        <v>8</v>
      </c>
      <c r="B9" s="44">
        <v>2079</v>
      </c>
      <c r="C9" s="44">
        <v>84</v>
      </c>
      <c r="D9" s="44" t="s">
        <v>72</v>
      </c>
      <c r="E9" s="44" t="s">
        <v>72</v>
      </c>
      <c r="F9" s="44">
        <v>71</v>
      </c>
      <c r="G9" s="44">
        <v>4</v>
      </c>
      <c r="H9" s="44">
        <v>9</v>
      </c>
      <c r="I9" s="44" t="s">
        <v>72</v>
      </c>
      <c r="J9" s="44" t="s">
        <v>72</v>
      </c>
      <c r="K9" s="44" t="s">
        <v>72</v>
      </c>
      <c r="L9" s="44" t="s">
        <v>72</v>
      </c>
    </row>
    <row r="10" spans="1:12">
      <c r="A10" s="83" t="s">
        <v>9</v>
      </c>
      <c r="B10" s="44">
        <v>521</v>
      </c>
      <c r="C10" s="44">
        <v>11</v>
      </c>
      <c r="D10" s="44" t="s">
        <v>72</v>
      </c>
      <c r="E10" s="44" t="s">
        <v>72</v>
      </c>
      <c r="F10" s="44">
        <v>11</v>
      </c>
      <c r="G10" s="44" t="s">
        <v>72</v>
      </c>
      <c r="H10" s="44" t="s">
        <v>72</v>
      </c>
      <c r="I10" s="44" t="s">
        <v>72</v>
      </c>
      <c r="J10" s="44" t="s">
        <v>72</v>
      </c>
      <c r="K10" s="44" t="s">
        <v>72</v>
      </c>
      <c r="L10" s="44" t="s">
        <v>72</v>
      </c>
    </row>
    <row r="11" spans="1:12">
      <c r="A11" s="83" t="s">
        <v>10</v>
      </c>
      <c r="B11" s="44">
        <v>3697</v>
      </c>
      <c r="C11" s="44">
        <v>168</v>
      </c>
      <c r="D11" s="44" t="s">
        <v>72</v>
      </c>
      <c r="E11" s="44" t="s">
        <v>72</v>
      </c>
      <c r="F11" s="44">
        <v>154</v>
      </c>
      <c r="G11" s="44">
        <v>4</v>
      </c>
      <c r="H11" s="44">
        <v>10</v>
      </c>
      <c r="I11" s="44">
        <v>8</v>
      </c>
      <c r="J11" s="44" t="s">
        <v>72</v>
      </c>
      <c r="K11" s="44">
        <v>8</v>
      </c>
      <c r="L11" s="44" t="s">
        <v>72</v>
      </c>
    </row>
    <row r="12" spans="1:12">
      <c r="A12" s="83" t="s">
        <v>11</v>
      </c>
      <c r="B12" s="44">
        <v>1275</v>
      </c>
      <c r="C12" s="44">
        <v>68</v>
      </c>
      <c r="D12" s="44" t="s">
        <v>72</v>
      </c>
      <c r="E12" s="44" t="s">
        <v>72</v>
      </c>
      <c r="F12" s="44">
        <v>64</v>
      </c>
      <c r="G12" s="44" t="s">
        <v>72</v>
      </c>
      <c r="H12" s="44">
        <v>4</v>
      </c>
      <c r="I12" s="44" t="s">
        <v>72</v>
      </c>
      <c r="J12" s="44" t="s">
        <v>72</v>
      </c>
      <c r="K12" s="44" t="s">
        <v>72</v>
      </c>
      <c r="L12" s="44" t="s">
        <v>72</v>
      </c>
    </row>
    <row r="13" spans="1:12">
      <c r="A13" s="83" t="s">
        <v>12</v>
      </c>
      <c r="B13" s="44">
        <v>866</v>
      </c>
      <c r="C13" s="44">
        <v>81</v>
      </c>
      <c r="D13" s="44" t="s">
        <v>72</v>
      </c>
      <c r="E13" s="44" t="s">
        <v>72</v>
      </c>
      <c r="F13" s="44">
        <v>71</v>
      </c>
      <c r="G13" s="44">
        <v>1</v>
      </c>
      <c r="H13" s="44">
        <v>9</v>
      </c>
      <c r="I13" s="44" t="s">
        <v>72</v>
      </c>
      <c r="J13" s="44" t="s">
        <v>72</v>
      </c>
      <c r="K13" s="44" t="s">
        <v>72</v>
      </c>
      <c r="L13" s="44" t="s">
        <v>72</v>
      </c>
    </row>
    <row r="14" spans="1:12">
      <c r="A14" s="83" t="s">
        <v>13</v>
      </c>
      <c r="B14" s="44">
        <v>687</v>
      </c>
      <c r="C14" s="44">
        <v>56</v>
      </c>
      <c r="D14" s="44" t="s">
        <v>72</v>
      </c>
      <c r="E14" s="44" t="s">
        <v>72</v>
      </c>
      <c r="F14" s="44">
        <v>49</v>
      </c>
      <c r="G14" s="44">
        <v>1</v>
      </c>
      <c r="H14" s="44">
        <v>6</v>
      </c>
      <c r="I14" s="44">
        <v>2</v>
      </c>
      <c r="J14" s="44">
        <v>2</v>
      </c>
      <c r="K14" s="44" t="s">
        <v>72</v>
      </c>
      <c r="L14" s="44" t="s">
        <v>72</v>
      </c>
    </row>
    <row r="15" spans="1:12">
      <c r="A15" s="83" t="s">
        <v>14</v>
      </c>
      <c r="B15" s="44">
        <v>433</v>
      </c>
      <c r="C15" s="44">
        <v>48</v>
      </c>
      <c r="D15" s="44" t="s">
        <v>72</v>
      </c>
      <c r="E15" s="44" t="s">
        <v>72</v>
      </c>
      <c r="F15" s="44">
        <v>46</v>
      </c>
      <c r="G15" s="44">
        <v>1</v>
      </c>
      <c r="H15" s="44">
        <v>1</v>
      </c>
      <c r="I15" s="44" t="s">
        <v>72</v>
      </c>
      <c r="J15" s="44" t="s">
        <v>72</v>
      </c>
      <c r="K15" s="44" t="s">
        <v>72</v>
      </c>
      <c r="L15" s="44" t="s">
        <v>72</v>
      </c>
    </row>
    <row r="16" spans="1:12">
      <c r="A16" s="83" t="s">
        <v>15</v>
      </c>
      <c r="B16" s="44">
        <v>631</v>
      </c>
      <c r="C16" s="44">
        <v>36</v>
      </c>
      <c r="D16" s="44" t="s">
        <v>72</v>
      </c>
      <c r="E16" s="44" t="s">
        <v>72</v>
      </c>
      <c r="F16" s="44">
        <v>28</v>
      </c>
      <c r="G16" s="44" t="s">
        <v>72</v>
      </c>
      <c r="H16" s="44">
        <v>8</v>
      </c>
      <c r="I16" s="44">
        <v>2</v>
      </c>
      <c r="J16" s="44">
        <v>2</v>
      </c>
      <c r="K16" s="44" t="s">
        <v>72</v>
      </c>
      <c r="L16" s="44" t="s">
        <v>72</v>
      </c>
    </row>
    <row r="17" spans="1:12">
      <c r="A17" s="83" t="s">
        <v>16</v>
      </c>
      <c r="B17" s="44">
        <v>831</v>
      </c>
      <c r="C17" s="44">
        <v>16</v>
      </c>
      <c r="D17" s="44" t="s">
        <v>72</v>
      </c>
      <c r="E17" s="44" t="s">
        <v>72</v>
      </c>
      <c r="F17" s="44">
        <v>12</v>
      </c>
      <c r="G17" s="44" t="s">
        <v>72</v>
      </c>
      <c r="H17" s="44">
        <v>4</v>
      </c>
      <c r="I17" s="44">
        <v>2</v>
      </c>
      <c r="J17" s="44">
        <v>2</v>
      </c>
      <c r="K17" s="44" t="s">
        <v>72</v>
      </c>
      <c r="L17" s="44" t="s">
        <v>72</v>
      </c>
    </row>
    <row r="18" spans="1:12">
      <c r="A18" s="83" t="s">
        <v>17</v>
      </c>
      <c r="B18" s="44">
        <v>1073</v>
      </c>
      <c r="C18" s="44">
        <v>37</v>
      </c>
      <c r="D18" s="44" t="s">
        <v>72</v>
      </c>
      <c r="E18" s="44" t="s">
        <v>72</v>
      </c>
      <c r="F18" s="44">
        <v>33</v>
      </c>
      <c r="G18" s="44" t="s">
        <v>72</v>
      </c>
      <c r="H18" s="44">
        <v>4</v>
      </c>
      <c r="I18" s="44" t="s">
        <v>72</v>
      </c>
      <c r="J18" s="44" t="s">
        <v>72</v>
      </c>
      <c r="K18" s="44" t="s">
        <v>72</v>
      </c>
      <c r="L18" s="44" t="s">
        <v>72</v>
      </c>
    </row>
    <row r="19" spans="1:12">
      <c r="A19" s="83" t="s">
        <v>18</v>
      </c>
      <c r="B19" s="44">
        <v>2050</v>
      </c>
      <c r="C19" s="44">
        <v>82</v>
      </c>
      <c r="D19" s="44" t="s">
        <v>72</v>
      </c>
      <c r="E19" s="44" t="s">
        <v>72</v>
      </c>
      <c r="F19" s="44">
        <v>73</v>
      </c>
      <c r="G19" s="44">
        <v>6</v>
      </c>
      <c r="H19" s="44">
        <v>3</v>
      </c>
      <c r="I19" s="44">
        <v>7</v>
      </c>
      <c r="J19" s="44">
        <v>7</v>
      </c>
      <c r="K19" s="44" t="s">
        <v>72</v>
      </c>
      <c r="L19" s="44" t="s">
        <v>72</v>
      </c>
    </row>
    <row r="20" spans="1:12">
      <c r="A20" s="83" t="s">
        <v>19</v>
      </c>
      <c r="B20" s="44">
        <v>1117</v>
      </c>
      <c r="C20" s="44">
        <v>22</v>
      </c>
      <c r="D20" s="44" t="s">
        <v>72</v>
      </c>
      <c r="E20" s="44" t="s">
        <v>72</v>
      </c>
      <c r="F20" s="44">
        <v>18</v>
      </c>
      <c r="G20" s="44">
        <v>2</v>
      </c>
      <c r="H20" s="44">
        <v>2</v>
      </c>
      <c r="I20" s="44" t="s">
        <v>72</v>
      </c>
      <c r="J20" s="44" t="s">
        <v>72</v>
      </c>
      <c r="K20" s="44" t="s">
        <v>72</v>
      </c>
      <c r="L20" s="44" t="s">
        <v>72</v>
      </c>
    </row>
    <row r="21" spans="1:12">
      <c r="A21" s="83" t="s">
        <v>20</v>
      </c>
      <c r="B21" s="44">
        <v>3091</v>
      </c>
      <c r="C21" s="44">
        <v>322</v>
      </c>
      <c r="D21" s="44" t="s">
        <v>72</v>
      </c>
      <c r="E21" s="44" t="s">
        <v>72</v>
      </c>
      <c r="F21" s="44">
        <v>298</v>
      </c>
      <c r="G21" s="44">
        <v>15</v>
      </c>
      <c r="H21" s="44">
        <v>9</v>
      </c>
      <c r="I21" s="44" t="s">
        <v>72</v>
      </c>
      <c r="J21" s="44" t="s">
        <v>72</v>
      </c>
      <c r="K21" s="44" t="s">
        <v>72</v>
      </c>
      <c r="L21" s="44" t="s">
        <v>72</v>
      </c>
    </row>
    <row r="22" spans="1:12">
      <c r="A22" s="83" t="s">
        <v>21</v>
      </c>
      <c r="B22" s="44">
        <v>4327</v>
      </c>
      <c r="C22" s="44">
        <v>140</v>
      </c>
      <c r="D22" s="44" t="s">
        <v>72</v>
      </c>
      <c r="E22" s="44" t="s">
        <v>72</v>
      </c>
      <c r="F22" s="44">
        <v>118</v>
      </c>
      <c r="G22" s="44">
        <v>10</v>
      </c>
      <c r="H22" s="44">
        <v>12</v>
      </c>
      <c r="I22" s="44" t="s">
        <v>72</v>
      </c>
      <c r="J22" s="44" t="s">
        <v>72</v>
      </c>
      <c r="K22" s="44" t="s">
        <v>72</v>
      </c>
      <c r="L22" s="44" t="s">
        <v>72</v>
      </c>
    </row>
    <row r="23" spans="1:12">
      <c r="A23" s="83" t="s">
        <v>22</v>
      </c>
      <c r="B23" s="44">
        <v>1843</v>
      </c>
      <c r="C23" s="44">
        <v>117</v>
      </c>
      <c r="D23" s="44" t="s">
        <v>72</v>
      </c>
      <c r="E23" s="44" t="s">
        <v>72</v>
      </c>
      <c r="F23" s="44">
        <v>108</v>
      </c>
      <c r="G23" s="44" t="s">
        <v>72</v>
      </c>
      <c r="H23" s="44">
        <v>9</v>
      </c>
      <c r="I23" s="44">
        <v>5</v>
      </c>
      <c r="J23" s="44">
        <v>5</v>
      </c>
      <c r="K23" s="44" t="s">
        <v>72</v>
      </c>
      <c r="L23" s="44" t="s">
        <v>72</v>
      </c>
    </row>
    <row r="24" spans="1:12">
      <c r="A24" s="83" t="s">
        <v>23</v>
      </c>
      <c r="B24" s="44">
        <v>1359</v>
      </c>
      <c r="C24" s="44">
        <v>90</v>
      </c>
      <c r="D24" s="44" t="s">
        <v>72</v>
      </c>
      <c r="E24" s="44" t="s">
        <v>72</v>
      </c>
      <c r="F24" s="44">
        <v>71</v>
      </c>
      <c r="G24" s="44">
        <v>8</v>
      </c>
      <c r="H24" s="44">
        <v>11</v>
      </c>
      <c r="I24" s="44">
        <v>2</v>
      </c>
      <c r="J24" s="44">
        <v>2</v>
      </c>
      <c r="K24" s="44" t="s">
        <v>72</v>
      </c>
      <c r="L24" s="44" t="s">
        <v>72</v>
      </c>
    </row>
    <row r="25" spans="1:12">
      <c r="A25" s="83" t="s">
        <v>24</v>
      </c>
      <c r="B25" s="44">
        <v>1434</v>
      </c>
      <c r="C25" s="44">
        <v>74</v>
      </c>
      <c r="D25" s="44" t="s">
        <v>72</v>
      </c>
      <c r="E25" s="44" t="s">
        <v>72</v>
      </c>
      <c r="F25" s="44">
        <v>67</v>
      </c>
      <c r="G25" s="44">
        <v>3</v>
      </c>
      <c r="H25" s="44">
        <v>4</v>
      </c>
      <c r="I25" s="44">
        <v>1</v>
      </c>
      <c r="J25" s="44">
        <v>1</v>
      </c>
      <c r="K25" s="44" t="s">
        <v>72</v>
      </c>
      <c r="L25" s="44" t="s">
        <v>72</v>
      </c>
    </row>
    <row r="26" spans="1:12">
      <c r="A26" s="83" t="s">
        <v>25</v>
      </c>
      <c r="B26" s="44">
        <v>1629</v>
      </c>
      <c r="C26" s="44">
        <v>63</v>
      </c>
      <c r="D26" s="44" t="s">
        <v>72</v>
      </c>
      <c r="E26" s="44" t="s">
        <v>72</v>
      </c>
      <c r="F26" s="44">
        <v>58</v>
      </c>
      <c r="G26" s="44" t="s">
        <v>72</v>
      </c>
      <c r="H26" s="44">
        <v>5</v>
      </c>
      <c r="I26" s="44" t="s">
        <v>72</v>
      </c>
      <c r="J26" s="44" t="s">
        <v>72</v>
      </c>
      <c r="K26" s="44" t="s">
        <v>72</v>
      </c>
      <c r="L26" s="44" t="s">
        <v>72</v>
      </c>
    </row>
    <row r="27" spans="1:12">
      <c r="A27" s="83" t="s">
        <v>26</v>
      </c>
      <c r="B27" s="44">
        <v>3153</v>
      </c>
      <c r="C27" s="44">
        <v>65</v>
      </c>
      <c r="D27" s="44" t="s">
        <v>72</v>
      </c>
      <c r="E27" s="44" t="s">
        <v>72</v>
      </c>
      <c r="F27" s="44">
        <v>61</v>
      </c>
      <c r="G27" s="44">
        <v>3</v>
      </c>
      <c r="H27" s="44">
        <v>1</v>
      </c>
      <c r="I27" s="44" t="s">
        <v>72</v>
      </c>
      <c r="J27" s="44" t="s">
        <v>72</v>
      </c>
      <c r="K27" s="44" t="s">
        <v>72</v>
      </c>
      <c r="L27" s="44" t="s">
        <v>72</v>
      </c>
    </row>
    <row r="28" spans="1:12">
      <c r="A28" s="83" t="s">
        <v>27</v>
      </c>
      <c r="B28" s="44">
        <v>2501</v>
      </c>
      <c r="C28" s="44">
        <v>81</v>
      </c>
      <c r="D28" s="44" t="s">
        <v>72</v>
      </c>
      <c r="E28" s="44" t="s">
        <v>72</v>
      </c>
      <c r="F28" s="44">
        <v>64</v>
      </c>
      <c r="G28" s="44">
        <v>1</v>
      </c>
      <c r="H28" s="44">
        <v>16</v>
      </c>
      <c r="I28" s="44" t="s">
        <v>72</v>
      </c>
      <c r="J28" s="44" t="s">
        <v>72</v>
      </c>
      <c r="K28" s="44" t="s">
        <v>72</v>
      </c>
      <c r="L28" s="44" t="s">
        <v>72</v>
      </c>
    </row>
    <row r="29" spans="1:12">
      <c r="A29" s="83" t="s">
        <v>28</v>
      </c>
      <c r="B29" s="44">
        <v>631</v>
      </c>
      <c r="C29" s="44">
        <v>83</v>
      </c>
      <c r="D29" s="44" t="s">
        <v>72</v>
      </c>
      <c r="E29" s="44" t="s">
        <v>72</v>
      </c>
      <c r="F29" s="44">
        <v>77</v>
      </c>
      <c r="G29" s="44" t="s">
        <v>72</v>
      </c>
      <c r="H29" s="44">
        <v>6</v>
      </c>
      <c r="I29" s="44" t="s">
        <v>72</v>
      </c>
      <c r="J29" s="44" t="s">
        <v>72</v>
      </c>
      <c r="K29" s="44" t="s">
        <v>72</v>
      </c>
      <c r="L29" s="44" t="s">
        <v>72</v>
      </c>
    </row>
    <row r="30" spans="1:12">
      <c r="A30" s="83" t="s">
        <v>29</v>
      </c>
      <c r="B30" s="44">
        <v>2849</v>
      </c>
      <c r="C30" s="44">
        <v>155</v>
      </c>
      <c r="D30" s="44" t="s">
        <v>72</v>
      </c>
      <c r="E30" s="44" t="s">
        <v>72</v>
      </c>
      <c r="F30" s="44">
        <v>150</v>
      </c>
      <c r="G30" s="44" t="s">
        <v>72</v>
      </c>
      <c r="H30" s="44">
        <v>5</v>
      </c>
      <c r="I30" s="44" t="s">
        <v>72</v>
      </c>
      <c r="J30" s="44" t="s">
        <v>72</v>
      </c>
      <c r="K30" s="44" t="s">
        <v>72</v>
      </c>
      <c r="L30" s="44" t="s">
        <v>72</v>
      </c>
    </row>
    <row r="31" spans="1:12">
      <c r="A31" s="83" t="s">
        <v>30</v>
      </c>
      <c r="B31" s="44">
        <v>1223</v>
      </c>
      <c r="C31" s="44">
        <v>81</v>
      </c>
      <c r="D31" s="44" t="s">
        <v>72</v>
      </c>
      <c r="E31" s="44" t="s">
        <v>72</v>
      </c>
      <c r="F31" s="44">
        <v>59</v>
      </c>
      <c r="G31" s="44" t="s">
        <v>72</v>
      </c>
      <c r="H31" s="44">
        <v>22</v>
      </c>
      <c r="I31" s="44">
        <v>1</v>
      </c>
      <c r="J31" s="44">
        <v>1</v>
      </c>
      <c r="K31" s="44" t="s">
        <v>72</v>
      </c>
      <c r="L31" s="44" t="s">
        <v>72</v>
      </c>
    </row>
    <row r="32" spans="1:12">
      <c r="A32" s="83" t="s">
        <v>31</v>
      </c>
      <c r="B32" s="44">
        <v>1145</v>
      </c>
      <c r="C32" s="44">
        <v>46</v>
      </c>
      <c r="D32" s="44" t="s">
        <v>72</v>
      </c>
      <c r="E32" s="44" t="s">
        <v>72</v>
      </c>
      <c r="F32" s="44">
        <v>38</v>
      </c>
      <c r="G32" s="44">
        <v>1</v>
      </c>
      <c r="H32" s="44">
        <v>7</v>
      </c>
      <c r="I32" s="44" t="s">
        <v>72</v>
      </c>
      <c r="J32" s="44" t="s">
        <v>72</v>
      </c>
      <c r="K32" s="44" t="s">
        <v>72</v>
      </c>
      <c r="L32" s="44" t="s">
        <v>72</v>
      </c>
    </row>
    <row r="33" spans="1:12">
      <c r="A33" s="83" t="s">
        <v>32</v>
      </c>
      <c r="B33" s="44">
        <v>902</v>
      </c>
      <c r="C33" s="44">
        <v>44</v>
      </c>
      <c r="D33" s="44" t="s">
        <v>72</v>
      </c>
      <c r="E33" s="44" t="s">
        <v>72</v>
      </c>
      <c r="F33" s="44">
        <v>41</v>
      </c>
      <c r="G33" s="44" t="s">
        <v>72</v>
      </c>
      <c r="H33" s="44">
        <v>3</v>
      </c>
      <c r="I33" s="44">
        <v>1</v>
      </c>
      <c r="J33" s="44">
        <v>1</v>
      </c>
      <c r="K33" s="44" t="s">
        <v>72</v>
      </c>
      <c r="L33" s="44" t="s">
        <v>72</v>
      </c>
    </row>
    <row r="34" spans="1:12">
      <c r="A34" s="83" t="s">
        <v>33</v>
      </c>
      <c r="B34" s="44">
        <v>1294</v>
      </c>
      <c r="C34" s="44">
        <v>90</v>
      </c>
      <c r="D34" s="44" t="s">
        <v>72</v>
      </c>
      <c r="E34" s="44" t="s">
        <v>72</v>
      </c>
      <c r="F34" s="44">
        <v>81</v>
      </c>
      <c r="G34" s="44" t="s">
        <v>72</v>
      </c>
      <c r="H34" s="44">
        <v>9</v>
      </c>
      <c r="I34" s="44" t="s">
        <v>72</v>
      </c>
      <c r="J34" s="44" t="s">
        <v>72</v>
      </c>
      <c r="K34" s="44" t="s">
        <v>72</v>
      </c>
      <c r="L34" s="44" t="s">
        <v>72</v>
      </c>
    </row>
    <row r="35" spans="1:12">
      <c r="A35" s="83" t="s">
        <v>34</v>
      </c>
      <c r="B35" s="44">
        <v>763</v>
      </c>
      <c r="C35" s="44">
        <v>94</v>
      </c>
      <c r="D35" s="44" t="s">
        <v>72</v>
      </c>
      <c r="E35" s="44" t="s">
        <v>72</v>
      </c>
      <c r="F35" s="44">
        <v>77</v>
      </c>
      <c r="G35" s="44">
        <v>6</v>
      </c>
      <c r="H35" s="44">
        <v>11</v>
      </c>
      <c r="I35" s="44" t="s">
        <v>72</v>
      </c>
      <c r="J35" s="44" t="s">
        <v>72</v>
      </c>
      <c r="K35" s="44" t="s">
        <v>72</v>
      </c>
      <c r="L35" s="44" t="s">
        <v>72</v>
      </c>
    </row>
    <row r="36" spans="1:12">
      <c r="A36" s="83" t="s">
        <v>35</v>
      </c>
      <c r="B36" s="44">
        <v>547</v>
      </c>
      <c r="C36" s="44">
        <v>21</v>
      </c>
      <c r="D36" s="44" t="s">
        <v>72</v>
      </c>
      <c r="E36" s="44" t="s">
        <v>72</v>
      </c>
      <c r="F36" s="44">
        <v>20</v>
      </c>
      <c r="G36" s="44" t="s">
        <v>72</v>
      </c>
      <c r="H36" s="44">
        <v>1</v>
      </c>
      <c r="I36" s="44">
        <v>6</v>
      </c>
      <c r="J36" s="44">
        <v>6</v>
      </c>
      <c r="K36" s="44" t="s">
        <v>72</v>
      </c>
      <c r="L36" s="44" t="s">
        <v>72</v>
      </c>
    </row>
    <row r="37" spans="1:12">
      <c r="A37" s="83" t="s">
        <v>36</v>
      </c>
      <c r="B37" s="44">
        <v>1122</v>
      </c>
      <c r="C37" s="44">
        <v>45</v>
      </c>
      <c r="D37" s="44" t="s">
        <v>72</v>
      </c>
      <c r="E37" s="44" t="s">
        <v>72</v>
      </c>
      <c r="F37" s="44">
        <v>41</v>
      </c>
      <c r="G37" s="44">
        <v>2</v>
      </c>
      <c r="H37" s="44">
        <v>2</v>
      </c>
      <c r="I37" s="44" t="s">
        <v>72</v>
      </c>
      <c r="J37" s="44" t="s">
        <v>72</v>
      </c>
      <c r="K37" s="44" t="s">
        <v>72</v>
      </c>
      <c r="L37" s="44" t="s">
        <v>72</v>
      </c>
    </row>
    <row r="38" spans="1:12">
      <c r="A38" s="83" t="s">
        <v>37</v>
      </c>
      <c r="B38" s="44">
        <v>1877</v>
      </c>
      <c r="C38" s="44">
        <v>83</v>
      </c>
      <c r="D38" s="44" t="s">
        <v>72</v>
      </c>
      <c r="E38" s="44" t="s">
        <v>72</v>
      </c>
      <c r="F38" s="44">
        <v>58</v>
      </c>
      <c r="G38" s="44">
        <v>3</v>
      </c>
      <c r="H38" s="44">
        <v>22</v>
      </c>
      <c r="I38" s="44" t="s">
        <v>72</v>
      </c>
      <c r="J38" s="44" t="s">
        <v>72</v>
      </c>
      <c r="K38" s="44" t="s">
        <v>72</v>
      </c>
      <c r="L38" s="44" t="s">
        <v>72</v>
      </c>
    </row>
    <row r="39" spans="1:12">
      <c r="A39" s="83" t="s">
        <v>38</v>
      </c>
      <c r="B39" s="44">
        <v>594</v>
      </c>
      <c r="C39" s="44">
        <v>41</v>
      </c>
      <c r="D39" s="44" t="s">
        <v>72</v>
      </c>
      <c r="E39" s="44" t="s">
        <v>72</v>
      </c>
      <c r="F39" s="44">
        <v>29</v>
      </c>
      <c r="G39" s="44">
        <v>6</v>
      </c>
      <c r="H39" s="44">
        <v>6</v>
      </c>
      <c r="I39" s="44" t="s">
        <v>72</v>
      </c>
      <c r="J39" s="44" t="s">
        <v>72</v>
      </c>
      <c r="K39" s="44" t="s">
        <v>72</v>
      </c>
      <c r="L39" s="44" t="s">
        <v>72</v>
      </c>
    </row>
    <row r="40" spans="1:12">
      <c r="A40" s="83" t="s">
        <v>39</v>
      </c>
      <c r="B40" s="44">
        <v>1900</v>
      </c>
      <c r="C40" s="44">
        <v>113</v>
      </c>
      <c r="D40" s="44" t="s">
        <v>72</v>
      </c>
      <c r="E40" s="44" t="s">
        <v>72</v>
      </c>
      <c r="F40" s="44">
        <v>95</v>
      </c>
      <c r="G40" s="44">
        <v>3</v>
      </c>
      <c r="H40" s="44">
        <v>15</v>
      </c>
      <c r="I40" s="44" t="s">
        <v>72</v>
      </c>
      <c r="J40" s="44" t="s">
        <v>72</v>
      </c>
      <c r="K40" s="44" t="s">
        <v>72</v>
      </c>
      <c r="L40" s="44" t="s">
        <v>72</v>
      </c>
    </row>
    <row r="41" spans="1:12">
      <c r="A41" s="83" t="s">
        <v>40</v>
      </c>
      <c r="B41" s="44">
        <v>495</v>
      </c>
      <c r="C41" s="44">
        <v>23</v>
      </c>
      <c r="D41" s="44" t="s">
        <v>72</v>
      </c>
      <c r="E41" s="44" t="s">
        <v>72</v>
      </c>
      <c r="F41" s="44">
        <v>21</v>
      </c>
      <c r="G41" s="44">
        <v>2</v>
      </c>
      <c r="H41" s="44" t="s">
        <v>72</v>
      </c>
      <c r="I41" s="44">
        <v>2</v>
      </c>
      <c r="J41" s="44">
        <v>2</v>
      </c>
      <c r="K41" s="44" t="s">
        <v>72</v>
      </c>
      <c r="L41" s="44" t="s">
        <v>72</v>
      </c>
    </row>
    <row r="42" spans="1:12">
      <c r="A42" s="83" t="s">
        <v>41</v>
      </c>
      <c r="B42" s="44">
        <v>364</v>
      </c>
      <c r="C42" s="44">
        <v>8</v>
      </c>
      <c r="D42" s="44" t="s">
        <v>72</v>
      </c>
      <c r="E42" s="44" t="s">
        <v>72</v>
      </c>
      <c r="F42" s="44">
        <v>6</v>
      </c>
      <c r="G42" s="44" t="s">
        <v>72</v>
      </c>
      <c r="H42" s="44">
        <v>2</v>
      </c>
      <c r="I42" s="44" t="s">
        <v>72</v>
      </c>
      <c r="J42" s="44" t="s">
        <v>72</v>
      </c>
      <c r="K42" s="44" t="s">
        <v>72</v>
      </c>
      <c r="L42" s="44" t="s">
        <v>72</v>
      </c>
    </row>
    <row r="43" spans="1:12">
      <c r="A43" s="83" t="s">
        <v>42</v>
      </c>
      <c r="B43" s="44">
        <v>1281</v>
      </c>
      <c r="C43" s="44">
        <v>41</v>
      </c>
      <c r="D43" s="44" t="s">
        <v>72</v>
      </c>
      <c r="E43" s="44" t="s">
        <v>72</v>
      </c>
      <c r="F43" s="44">
        <v>32</v>
      </c>
      <c r="G43" s="44" t="s">
        <v>72</v>
      </c>
      <c r="H43" s="44">
        <v>9</v>
      </c>
      <c r="I43" s="44" t="s">
        <v>72</v>
      </c>
      <c r="J43" s="44" t="s">
        <v>72</v>
      </c>
      <c r="K43" s="44" t="s">
        <v>72</v>
      </c>
      <c r="L43" s="44" t="s">
        <v>72</v>
      </c>
    </row>
    <row r="44" spans="1:12">
      <c r="A44" s="83" t="s">
        <v>43</v>
      </c>
      <c r="B44" s="44">
        <v>1383</v>
      </c>
      <c r="C44" s="44">
        <v>47</v>
      </c>
      <c r="D44" s="44" t="s">
        <v>72</v>
      </c>
      <c r="E44" s="44" t="s">
        <v>72</v>
      </c>
      <c r="F44" s="44">
        <v>43</v>
      </c>
      <c r="G44" s="44">
        <v>1</v>
      </c>
      <c r="H44" s="44">
        <v>3</v>
      </c>
      <c r="I44" s="44">
        <v>5</v>
      </c>
      <c r="J44" s="44">
        <v>5</v>
      </c>
      <c r="K44" s="44" t="s">
        <v>72</v>
      </c>
      <c r="L44" s="44" t="s">
        <v>72</v>
      </c>
    </row>
    <row r="45" spans="1:12">
      <c r="A45" s="83" t="s">
        <v>44</v>
      </c>
      <c r="B45" s="44">
        <v>776</v>
      </c>
      <c r="C45" s="44">
        <v>56</v>
      </c>
      <c r="D45" s="44" t="s">
        <v>72</v>
      </c>
      <c r="E45" s="44" t="s">
        <v>72</v>
      </c>
      <c r="F45" s="44">
        <v>45</v>
      </c>
      <c r="G45" s="44">
        <v>7</v>
      </c>
      <c r="H45" s="44">
        <v>4</v>
      </c>
      <c r="I45" s="44" t="s">
        <v>72</v>
      </c>
      <c r="J45" s="44" t="s">
        <v>72</v>
      </c>
      <c r="K45" s="44" t="s">
        <v>72</v>
      </c>
      <c r="L45" s="44" t="s">
        <v>72</v>
      </c>
    </row>
    <row r="46" spans="1:12">
      <c r="A46" s="83" t="s">
        <v>45</v>
      </c>
      <c r="B46" s="44">
        <v>909</v>
      </c>
      <c r="C46" s="44">
        <v>50</v>
      </c>
      <c r="D46" s="44" t="s">
        <v>72</v>
      </c>
      <c r="E46" s="44" t="s">
        <v>72</v>
      </c>
      <c r="F46" s="44">
        <v>39</v>
      </c>
      <c r="G46" s="44">
        <v>1</v>
      </c>
      <c r="H46" s="44">
        <v>10</v>
      </c>
      <c r="I46" s="44" t="s">
        <v>72</v>
      </c>
      <c r="J46" s="44" t="s">
        <v>72</v>
      </c>
      <c r="K46" s="44" t="s">
        <v>72</v>
      </c>
      <c r="L46" s="44" t="s">
        <v>72</v>
      </c>
    </row>
    <row r="47" spans="1:12">
      <c r="A47" s="83" t="s">
        <v>46</v>
      </c>
      <c r="B47" s="44">
        <v>1497</v>
      </c>
      <c r="C47" s="44">
        <v>72</v>
      </c>
      <c r="D47" s="44" t="s">
        <v>72</v>
      </c>
      <c r="E47" s="44" t="s">
        <v>72</v>
      </c>
      <c r="F47" s="44">
        <v>64</v>
      </c>
      <c r="G47" s="44">
        <v>3</v>
      </c>
      <c r="H47" s="44">
        <v>5</v>
      </c>
      <c r="I47" s="44">
        <v>2</v>
      </c>
      <c r="J47" s="44">
        <v>2</v>
      </c>
      <c r="K47" s="44" t="s">
        <v>72</v>
      </c>
      <c r="L47" s="44" t="s">
        <v>72</v>
      </c>
    </row>
    <row r="48" spans="1:12">
      <c r="A48" s="83" t="s">
        <v>47</v>
      </c>
      <c r="B48" s="44">
        <v>1454</v>
      </c>
      <c r="C48" s="44">
        <v>74</v>
      </c>
      <c r="D48" s="44" t="s">
        <v>72</v>
      </c>
      <c r="E48" s="44" t="s">
        <v>72</v>
      </c>
      <c r="F48" s="44">
        <v>68</v>
      </c>
      <c r="G48" s="44">
        <v>3</v>
      </c>
      <c r="H48" s="44">
        <v>3</v>
      </c>
      <c r="I48" s="44">
        <v>2</v>
      </c>
      <c r="J48" s="44">
        <v>2</v>
      </c>
      <c r="K48" s="44" t="s">
        <v>72</v>
      </c>
      <c r="L48" s="44" t="s">
        <v>72</v>
      </c>
    </row>
    <row r="49" spans="1:12">
      <c r="A49" s="83" t="s">
        <v>48</v>
      </c>
      <c r="B49" s="44">
        <v>1566</v>
      </c>
      <c r="C49" s="44">
        <v>44</v>
      </c>
      <c r="D49" s="44" t="s">
        <v>72</v>
      </c>
      <c r="E49" s="44" t="s">
        <v>72</v>
      </c>
      <c r="F49" s="44">
        <v>37</v>
      </c>
      <c r="G49" s="44" t="s">
        <v>72</v>
      </c>
      <c r="H49" s="44">
        <v>7</v>
      </c>
      <c r="I49" s="44">
        <v>41</v>
      </c>
      <c r="J49" s="44">
        <v>41</v>
      </c>
      <c r="K49" s="44" t="s">
        <v>72</v>
      </c>
      <c r="L49" s="44" t="s">
        <v>72</v>
      </c>
    </row>
    <row r="50" spans="1:12">
      <c r="A50" s="83" t="s">
        <v>49</v>
      </c>
      <c r="B50" s="44">
        <v>811</v>
      </c>
      <c r="C50" s="44">
        <v>39</v>
      </c>
      <c r="D50" s="44" t="s">
        <v>72</v>
      </c>
      <c r="E50" s="44" t="s">
        <v>72</v>
      </c>
      <c r="F50" s="44">
        <v>39</v>
      </c>
      <c r="G50" s="44" t="s">
        <v>72</v>
      </c>
      <c r="H50" s="44" t="s">
        <v>72</v>
      </c>
      <c r="I50" s="44" t="s">
        <v>72</v>
      </c>
      <c r="J50" s="44" t="s">
        <v>72</v>
      </c>
      <c r="K50" s="44" t="s">
        <v>72</v>
      </c>
      <c r="L50" s="44" t="s">
        <v>72</v>
      </c>
    </row>
    <row r="51" spans="1:12">
      <c r="A51" s="83" t="s">
        <v>50</v>
      </c>
      <c r="B51" s="44">
        <v>1440</v>
      </c>
      <c r="C51" s="44">
        <v>58</v>
      </c>
      <c r="D51" s="44" t="s">
        <v>72</v>
      </c>
      <c r="E51" s="44" t="s">
        <v>72</v>
      </c>
      <c r="F51" s="44">
        <v>48</v>
      </c>
      <c r="G51" s="44">
        <v>5</v>
      </c>
      <c r="H51" s="44">
        <v>5</v>
      </c>
      <c r="I51" s="44">
        <v>3</v>
      </c>
      <c r="J51" s="44">
        <v>3</v>
      </c>
      <c r="K51" s="44" t="s">
        <v>72</v>
      </c>
      <c r="L51" s="44" t="s">
        <v>72</v>
      </c>
    </row>
    <row r="52" spans="1:12">
      <c r="A52" s="83" t="s">
        <v>51</v>
      </c>
      <c r="B52" s="44">
        <v>2338</v>
      </c>
      <c r="C52" s="44">
        <v>190</v>
      </c>
      <c r="D52" s="44" t="s">
        <v>72</v>
      </c>
      <c r="E52" s="44" t="s">
        <v>72</v>
      </c>
      <c r="F52" s="44">
        <v>138</v>
      </c>
      <c r="G52" s="44">
        <v>43</v>
      </c>
      <c r="H52" s="44">
        <v>9</v>
      </c>
      <c r="I52" s="44">
        <v>5</v>
      </c>
      <c r="J52" s="44">
        <v>5</v>
      </c>
      <c r="K52" s="44" t="s">
        <v>72</v>
      </c>
      <c r="L52" s="44" t="s">
        <v>72</v>
      </c>
    </row>
    <row r="53" spans="1:12">
      <c r="A53" s="83" t="s">
        <v>52</v>
      </c>
      <c r="B53" s="44">
        <v>676</v>
      </c>
      <c r="C53" s="44">
        <v>42</v>
      </c>
      <c r="D53" s="44" t="s">
        <v>72</v>
      </c>
      <c r="E53" s="44" t="s">
        <v>72</v>
      </c>
      <c r="F53" s="44">
        <v>33</v>
      </c>
      <c r="G53" s="44">
        <v>1</v>
      </c>
      <c r="H53" s="44">
        <v>8</v>
      </c>
      <c r="I53" s="44">
        <v>5</v>
      </c>
      <c r="J53" s="44">
        <v>5</v>
      </c>
      <c r="K53" s="44" t="s">
        <v>72</v>
      </c>
      <c r="L53" s="44" t="s">
        <v>72</v>
      </c>
    </row>
    <row r="54" spans="1:12">
      <c r="A54" s="83" t="s">
        <v>53</v>
      </c>
      <c r="B54" s="44">
        <v>1675</v>
      </c>
      <c r="C54" s="44">
        <v>73</v>
      </c>
      <c r="D54" s="44" t="s">
        <v>72</v>
      </c>
      <c r="E54" s="44" t="s">
        <v>72</v>
      </c>
      <c r="F54" s="44">
        <v>69</v>
      </c>
      <c r="G54" s="44">
        <v>2</v>
      </c>
      <c r="H54" s="44">
        <v>2</v>
      </c>
      <c r="I54" s="44" t="s">
        <v>72</v>
      </c>
      <c r="J54" s="44" t="s">
        <v>72</v>
      </c>
      <c r="K54" s="44" t="s">
        <v>72</v>
      </c>
      <c r="L54" s="44" t="s">
        <v>72</v>
      </c>
    </row>
    <row r="55" spans="1:12">
      <c r="A55" s="83" t="s">
        <v>54</v>
      </c>
      <c r="B55" s="44">
        <v>2200</v>
      </c>
      <c r="C55" s="44">
        <v>142</v>
      </c>
      <c r="D55" s="44" t="s">
        <v>72</v>
      </c>
      <c r="E55" s="44" t="s">
        <v>72</v>
      </c>
      <c r="F55" s="44">
        <v>124</v>
      </c>
      <c r="G55" s="44">
        <v>3</v>
      </c>
      <c r="H55" s="44">
        <v>15</v>
      </c>
      <c r="I55" s="44">
        <v>26</v>
      </c>
      <c r="J55" s="44">
        <v>26</v>
      </c>
      <c r="K55" s="44" t="s">
        <v>72</v>
      </c>
      <c r="L55" s="44" t="s">
        <v>72</v>
      </c>
    </row>
    <row r="56" spans="1:12">
      <c r="A56" s="83" t="s">
        <v>55</v>
      </c>
      <c r="B56" s="44">
        <v>1272</v>
      </c>
      <c r="C56" s="44">
        <v>49</v>
      </c>
      <c r="D56" s="44" t="s">
        <v>72</v>
      </c>
      <c r="E56" s="44" t="s">
        <v>72</v>
      </c>
      <c r="F56" s="44">
        <v>49</v>
      </c>
      <c r="G56" s="44" t="s">
        <v>72</v>
      </c>
      <c r="H56" s="44" t="s">
        <v>72</v>
      </c>
      <c r="I56" s="44">
        <v>1</v>
      </c>
      <c r="J56" s="44">
        <v>1</v>
      </c>
      <c r="K56" s="44" t="s">
        <v>72</v>
      </c>
      <c r="L56" s="44" t="s">
        <v>72</v>
      </c>
    </row>
    <row r="57" spans="1:12">
      <c r="A57" s="83" t="s">
        <v>56</v>
      </c>
      <c r="B57" s="44">
        <v>1938</v>
      </c>
      <c r="C57" s="44">
        <v>131</v>
      </c>
      <c r="D57" s="44" t="s">
        <v>72</v>
      </c>
      <c r="E57" s="44" t="s">
        <v>72</v>
      </c>
      <c r="F57" s="44">
        <v>116</v>
      </c>
      <c r="G57" s="44">
        <v>7</v>
      </c>
      <c r="H57" s="44">
        <v>8</v>
      </c>
      <c r="I57" s="44">
        <v>11</v>
      </c>
      <c r="J57" s="44">
        <v>11</v>
      </c>
      <c r="K57" s="44" t="s">
        <v>72</v>
      </c>
      <c r="L57" s="44" t="s">
        <v>72</v>
      </c>
    </row>
    <row r="58" spans="1:12">
      <c r="B58" t="str">
        <f t="shared" ref="B58:L58" si="0">IF(ISNUMBER(B8),IF(B8=SUM(B9:B57),"p","f"),"-")</f>
        <v>p</v>
      </c>
      <c r="C58" t="str">
        <f t="shared" si="0"/>
        <v>p</v>
      </c>
      <c r="D58" t="str">
        <f t="shared" si="0"/>
        <v>-</v>
      </c>
      <c r="E58" t="str">
        <f t="shared" si="0"/>
        <v>-</v>
      </c>
      <c r="F58" t="str">
        <f t="shared" si="0"/>
        <v>p</v>
      </c>
      <c r="G58" t="str">
        <f t="shared" si="0"/>
        <v>p</v>
      </c>
      <c r="H58" t="str">
        <f t="shared" si="0"/>
        <v>p</v>
      </c>
      <c r="I58" t="str">
        <f t="shared" si="0"/>
        <v>p</v>
      </c>
      <c r="J58" t="str">
        <f t="shared" si="0"/>
        <v>p</v>
      </c>
      <c r="K58" t="str">
        <f t="shared" si="0"/>
        <v>p</v>
      </c>
      <c r="L58" t="str">
        <f t="shared" si="0"/>
        <v>-</v>
      </c>
    </row>
  </sheetData>
  <mergeCells count="8">
    <mergeCell ref="A1:L1"/>
    <mergeCell ref="A5:A7"/>
    <mergeCell ref="B5:L5"/>
    <mergeCell ref="B6:B7"/>
    <mergeCell ref="C6:C7"/>
    <mergeCell ref="D6:H6"/>
    <mergeCell ref="I6:I7"/>
    <mergeCell ref="J6:L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zoomScaleNormal="100" workbookViewId="0">
      <selection activeCell="B8" sqref="B8:L57"/>
    </sheetView>
  </sheetViews>
  <sheetFormatPr defaultRowHeight="15"/>
  <cols>
    <col min="1" max="1" width="17.7109375" customWidth="1"/>
    <col min="2" max="5" width="8.7109375" customWidth="1"/>
    <col min="6" max="6" width="11" customWidth="1"/>
    <col min="7" max="1025" width="8.7109375" customWidth="1"/>
  </cols>
  <sheetData>
    <row r="1" spans="1:12" ht="27.75" customHeight="1">
      <c r="A1" s="109" t="s">
        <v>237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5" spans="1:12" ht="12.75" customHeight="1">
      <c r="A5" s="95" t="s">
        <v>2</v>
      </c>
      <c r="B5" s="98" t="s">
        <v>223</v>
      </c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2" ht="13.9" customHeight="1">
      <c r="A6" s="95"/>
      <c r="B6" s="95" t="s">
        <v>224</v>
      </c>
      <c r="C6" s="98" t="s">
        <v>147</v>
      </c>
      <c r="D6" s="98" t="s">
        <v>225</v>
      </c>
      <c r="E6" s="98"/>
      <c r="F6" s="98"/>
      <c r="G6" s="98"/>
      <c r="H6" s="98"/>
      <c r="I6" s="98" t="s">
        <v>147</v>
      </c>
      <c r="J6" s="98" t="s">
        <v>226</v>
      </c>
      <c r="K6" s="98"/>
      <c r="L6" s="98"/>
    </row>
    <row r="7" spans="1:12" ht="42" customHeight="1">
      <c r="A7" s="95"/>
      <c r="B7" s="95"/>
      <c r="C7" s="98"/>
      <c r="D7" s="45" t="s">
        <v>227</v>
      </c>
      <c r="E7" s="43" t="s">
        <v>228</v>
      </c>
      <c r="F7" s="43" t="s">
        <v>229</v>
      </c>
      <c r="G7" s="43" t="s">
        <v>230</v>
      </c>
      <c r="H7" s="45" t="s">
        <v>231</v>
      </c>
      <c r="I7" s="98"/>
      <c r="J7" s="45" t="s">
        <v>232</v>
      </c>
      <c r="K7" s="45" t="s">
        <v>233</v>
      </c>
      <c r="L7" s="45" t="s">
        <v>231</v>
      </c>
    </row>
    <row r="8" spans="1:12">
      <c r="A8" s="82" t="s">
        <v>69</v>
      </c>
      <c r="B8" s="44">
        <v>487959</v>
      </c>
      <c r="C8" s="44">
        <v>2912</v>
      </c>
      <c r="D8" s="44" t="s">
        <v>72</v>
      </c>
      <c r="E8" s="44">
        <v>1</v>
      </c>
      <c r="F8" s="44">
        <v>1931</v>
      </c>
      <c r="G8" s="44">
        <v>135</v>
      </c>
      <c r="H8" s="44">
        <v>845</v>
      </c>
      <c r="I8" s="44">
        <v>28</v>
      </c>
      <c r="J8" s="44">
        <v>27</v>
      </c>
      <c r="K8" s="44">
        <v>1</v>
      </c>
      <c r="L8" s="44" t="s">
        <v>72</v>
      </c>
    </row>
    <row r="9" spans="1:12">
      <c r="A9" s="83" t="s">
        <v>8</v>
      </c>
      <c r="B9" s="44">
        <v>19571</v>
      </c>
      <c r="C9" s="44">
        <v>130</v>
      </c>
      <c r="D9" s="44" t="s">
        <v>72</v>
      </c>
      <c r="E9" s="44" t="s">
        <v>72</v>
      </c>
      <c r="F9" s="44">
        <v>63</v>
      </c>
      <c r="G9" s="44">
        <v>9</v>
      </c>
      <c r="H9" s="44">
        <v>58</v>
      </c>
      <c r="I9" s="44" t="s">
        <v>72</v>
      </c>
      <c r="J9" s="44" t="s">
        <v>72</v>
      </c>
      <c r="K9" s="44" t="s">
        <v>72</v>
      </c>
      <c r="L9" s="44" t="s">
        <v>72</v>
      </c>
    </row>
    <row r="10" spans="1:12">
      <c r="A10" s="83" t="s">
        <v>9</v>
      </c>
      <c r="B10" s="44">
        <v>4097</v>
      </c>
      <c r="C10" s="44">
        <v>10</v>
      </c>
      <c r="D10" s="44" t="s">
        <v>72</v>
      </c>
      <c r="E10" s="44" t="s">
        <v>72</v>
      </c>
      <c r="F10" s="44">
        <v>3</v>
      </c>
      <c r="G10" s="44">
        <v>1</v>
      </c>
      <c r="H10" s="44">
        <v>6</v>
      </c>
      <c r="I10" s="44">
        <v>1</v>
      </c>
      <c r="J10" s="44">
        <v>1</v>
      </c>
      <c r="K10" s="44" t="s">
        <v>72</v>
      </c>
      <c r="L10" s="44" t="s">
        <v>72</v>
      </c>
    </row>
    <row r="11" spans="1:12">
      <c r="A11" s="83" t="s">
        <v>10</v>
      </c>
      <c r="B11" s="44">
        <v>7814</v>
      </c>
      <c r="C11" s="44">
        <v>48</v>
      </c>
      <c r="D11" s="44" t="s">
        <v>72</v>
      </c>
      <c r="E11" s="44" t="s">
        <v>72</v>
      </c>
      <c r="F11" s="44">
        <v>29</v>
      </c>
      <c r="G11" s="44">
        <v>3</v>
      </c>
      <c r="H11" s="44">
        <v>16</v>
      </c>
      <c r="I11" s="44" t="s">
        <v>72</v>
      </c>
      <c r="J11" s="44" t="s">
        <v>72</v>
      </c>
      <c r="K11" s="44" t="s">
        <v>72</v>
      </c>
      <c r="L11" s="44" t="s">
        <v>72</v>
      </c>
    </row>
    <row r="12" spans="1:12">
      <c r="A12" s="83" t="s">
        <v>11</v>
      </c>
      <c r="B12" s="44">
        <v>13721</v>
      </c>
      <c r="C12" s="44">
        <v>40</v>
      </c>
      <c r="D12" s="44" t="s">
        <v>72</v>
      </c>
      <c r="E12" s="44" t="s">
        <v>72</v>
      </c>
      <c r="F12" s="44">
        <v>30</v>
      </c>
      <c r="G12" s="44">
        <v>1</v>
      </c>
      <c r="H12" s="44">
        <v>9</v>
      </c>
      <c r="I12" s="44" t="s">
        <v>72</v>
      </c>
      <c r="J12" s="44" t="s">
        <v>72</v>
      </c>
      <c r="K12" s="44" t="s">
        <v>72</v>
      </c>
      <c r="L12" s="44" t="s">
        <v>72</v>
      </c>
    </row>
    <row r="13" spans="1:12">
      <c r="A13" s="83" t="s">
        <v>12</v>
      </c>
      <c r="B13" s="44">
        <v>15152</v>
      </c>
      <c r="C13" s="44">
        <v>120</v>
      </c>
      <c r="D13" s="44" t="s">
        <v>72</v>
      </c>
      <c r="E13" s="44" t="s">
        <v>72</v>
      </c>
      <c r="F13" s="44">
        <v>95</v>
      </c>
      <c r="G13" s="44">
        <v>2</v>
      </c>
      <c r="H13" s="44">
        <v>23</v>
      </c>
      <c r="I13" s="44" t="s">
        <v>72</v>
      </c>
      <c r="J13" s="44" t="s">
        <v>72</v>
      </c>
      <c r="K13" s="44" t="s">
        <v>72</v>
      </c>
      <c r="L13" s="44" t="s">
        <v>72</v>
      </c>
    </row>
    <row r="14" spans="1:12">
      <c r="A14" s="83" t="s">
        <v>13</v>
      </c>
      <c r="B14" s="44">
        <v>3652</v>
      </c>
      <c r="C14" s="44">
        <v>13</v>
      </c>
      <c r="D14" s="44" t="s">
        <v>72</v>
      </c>
      <c r="E14" s="44" t="s">
        <v>72</v>
      </c>
      <c r="F14" s="44">
        <v>6</v>
      </c>
      <c r="G14" s="44">
        <v>2</v>
      </c>
      <c r="H14" s="44">
        <v>5</v>
      </c>
      <c r="I14" s="44" t="s">
        <v>72</v>
      </c>
      <c r="J14" s="44" t="s">
        <v>72</v>
      </c>
      <c r="K14" s="44" t="s">
        <v>72</v>
      </c>
      <c r="L14" s="44" t="s">
        <v>72</v>
      </c>
    </row>
    <row r="15" spans="1:12">
      <c r="A15" s="83" t="s">
        <v>14</v>
      </c>
      <c r="B15" s="44">
        <v>4384</v>
      </c>
      <c r="C15" s="44">
        <v>7</v>
      </c>
      <c r="D15" s="44" t="s">
        <v>72</v>
      </c>
      <c r="E15" s="44" t="s">
        <v>72</v>
      </c>
      <c r="F15" s="44">
        <v>6</v>
      </c>
      <c r="G15" s="44" t="s">
        <v>72</v>
      </c>
      <c r="H15" s="44">
        <v>1</v>
      </c>
      <c r="I15" s="44" t="s">
        <v>72</v>
      </c>
      <c r="J15" s="44" t="s">
        <v>72</v>
      </c>
      <c r="K15" s="44" t="s">
        <v>72</v>
      </c>
      <c r="L15" s="44" t="s">
        <v>72</v>
      </c>
    </row>
    <row r="16" spans="1:12">
      <c r="A16" s="83" t="s">
        <v>15</v>
      </c>
      <c r="B16" s="44">
        <v>8626</v>
      </c>
      <c r="C16" s="44">
        <v>50</v>
      </c>
      <c r="D16" s="44" t="s">
        <v>72</v>
      </c>
      <c r="E16" s="44" t="s">
        <v>72</v>
      </c>
      <c r="F16" s="44">
        <v>29</v>
      </c>
      <c r="G16" s="44">
        <v>2</v>
      </c>
      <c r="H16" s="44">
        <v>19</v>
      </c>
      <c r="I16" s="44" t="s">
        <v>72</v>
      </c>
      <c r="J16" s="44" t="s">
        <v>72</v>
      </c>
      <c r="K16" s="44" t="s">
        <v>72</v>
      </c>
      <c r="L16" s="44" t="s">
        <v>72</v>
      </c>
    </row>
    <row r="17" spans="1:12">
      <c r="A17" s="83" t="s">
        <v>16</v>
      </c>
      <c r="B17" s="44">
        <v>8540</v>
      </c>
      <c r="C17" s="44">
        <v>45</v>
      </c>
      <c r="D17" s="44" t="s">
        <v>72</v>
      </c>
      <c r="E17" s="44" t="s">
        <v>72</v>
      </c>
      <c r="F17" s="44">
        <v>24</v>
      </c>
      <c r="G17" s="44">
        <v>3</v>
      </c>
      <c r="H17" s="44">
        <v>18</v>
      </c>
      <c r="I17" s="44">
        <v>1</v>
      </c>
      <c r="J17" s="44">
        <v>1</v>
      </c>
      <c r="K17" s="44" t="s">
        <v>72</v>
      </c>
      <c r="L17" s="44" t="s">
        <v>72</v>
      </c>
    </row>
    <row r="18" spans="1:12">
      <c r="A18" s="83" t="s">
        <v>17</v>
      </c>
      <c r="B18" s="44">
        <v>16706</v>
      </c>
      <c r="C18" s="44">
        <v>157</v>
      </c>
      <c r="D18" s="44" t="s">
        <v>72</v>
      </c>
      <c r="E18" s="44" t="s">
        <v>72</v>
      </c>
      <c r="F18" s="44">
        <v>104</v>
      </c>
      <c r="G18" s="44">
        <v>5</v>
      </c>
      <c r="H18" s="44">
        <v>48</v>
      </c>
      <c r="I18" s="44" t="s">
        <v>72</v>
      </c>
      <c r="J18" s="44" t="s">
        <v>72</v>
      </c>
      <c r="K18" s="44" t="s">
        <v>72</v>
      </c>
      <c r="L18" s="44" t="s">
        <v>72</v>
      </c>
    </row>
    <row r="19" spans="1:12">
      <c r="A19" s="83" t="s">
        <v>18</v>
      </c>
      <c r="B19" s="44">
        <v>8187</v>
      </c>
      <c r="C19" s="44">
        <v>45</v>
      </c>
      <c r="D19" s="44" t="s">
        <v>72</v>
      </c>
      <c r="E19" s="44" t="s">
        <v>72</v>
      </c>
      <c r="F19" s="44">
        <v>38</v>
      </c>
      <c r="G19" s="44" t="s">
        <v>72</v>
      </c>
      <c r="H19" s="44">
        <v>7</v>
      </c>
      <c r="I19" s="44" t="s">
        <v>72</v>
      </c>
      <c r="J19" s="44" t="s">
        <v>72</v>
      </c>
      <c r="K19" s="44" t="s">
        <v>72</v>
      </c>
      <c r="L19" s="44" t="s">
        <v>72</v>
      </c>
    </row>
    <row r="20" spans="1:12">
      <c r="A20" s="83" t="s">
        <v>19</v>
      </c>
      <c r="B20" s="44">
        <v>2609</v>
      </c>
      <c r="C20" s="44">
        <v>33</v>
      </c>
      <c r="D20" s="44" t="s">
        <v>72</v>
      </c>
      <c r="E20" s="44" t="s">
        <v>72</v>
      </c>
      <c r="F20" s="44">
        <v>25</v>
      </c>
      <c r="G20" s="44">
        <v>1</v>
      </c>
      <c r="H20" s="44">
        <v>7</v>
      </c>
      <c r="I20" s="44" t="s">
        <v>72</v>
      </c>
      <c r="J20" s="44" t="s">
        <v>72</v>
      </c>
      <c r="K20" s="44" t="s">
        <v>72</v>
      </c>
      <c r="L20" s="44" t="s">
        <v>72</v>
      </c>
    </row>
    <row r="21" spans="1:12">
      <c r="A21" s="83" t="s">
        <v>20</v>
      </c>
      <c r="B21" s="44">
        <v>9700</v>
      </c>
      <c r="C21" s="44">
        <v>73</v>
      </c>
      <c r="D21" s="44" t="s">
        <v>72</v>
      </c>
      <c r="E21" s="44" t="s">
        <v>72</v>
      </c>
      <c r="F21" s="44">
        <v>67</v>
      </c>
      <c r="G21" s="44">
        <v>1</v>
      </c>
      <c r="H21" s="44">
        <v>5</v>
      </c>
      <c r="I21" s="44" t="s">
        <v>72</v>
      </c>
      <c r="J21" s="44" t="s">
        <v>72</v>
      </c>
      <c r="K21" s="44" t="s">
        <v>72</v>
      </c>
      <c r="L21" s="44" t="s">
        <v>72</v>
      </c>
    </row>
    <row r="22" spans="1:12">
      <c r="A22" s="83" t="s">
        <v>21</v>
      </c>
      <c r="B22" s="44">
        <v>40454</v>
      </c>
      <c r="C22" s="44">
        <v>138</v>
      </c>
      <c r="D22" s="44" t="s">
        <v>72</v>
      </c>
      <c r="E22" s="44" t="s">
        <v>72</v>
      </c>
      <c r="F22" s="44">
        <v>86</v>
      </c>
      <c r="G22" s="44">
        <v>3</v>
      </c>
      <c r="H22" s="44">
        <v>49</v>
      </c>
      <c r="I22" s="44" t="s">
        <v>72</v>
      </c>
      <c r="J22" s="44" t="s">
        <v>72</v>
      </c>
      <c r="K22" s="44" t="s">
        <v>72</v>
      </c>
      <c r="L22" s="44" t="s">
        <v>72</v>
      </c>
    </row>
    <row r="23" spans="1:12">
      <c r="A23" s="83" t="s">
        <v>22</v>
      </c>
      <c r="B23" s="44">
        <v>15213</v>
      </c>
      <c r="C23" s="44">
        <v>159</v>
      </c>
      <c r="D23" s="44" t="s">
        <v>72</v>
      </c>
      <c r="E23" s="44" t="s">
        <v>72</v>
      </c>
      <c r="F23" s="44">
        <v>115</v>
      </c>
      <c r="G23" s="44">
        <v>10</v>
      </c>
      <c r="H23" s="44">
        <v>34</v>
      </c>
      <c r="I23" s="44">
        <v>14</v>
      </c>
      <c r="J23" s="44">
        <v>14</v>
      </c>
      <c r="K23" s="44" t="s">
        <v>72</v>
      </c>
      <c r="L23" s="44" t="s">
        <v>72</v>
      </c>
    </row>
    <row r="24" spans="1:12">
      <c r="A24" s="83" t="s">
        <v>23</v>
      </c>
      <c r="B24" s="44">
        <v>5522</v>
      </c>
      <c r="C24" s="44">
        <v>51</v>
      </c>
      <c r="D24" s="44" t="s">
        <v>72</v>
      </c>
      <c r="E24" s="44" t="s">
        <v>72</v>
      </c>
      <c r="F24" s="44">
        <v>23</v>
      </c>
      <c r="G24" s="44">
        <v>6</v>
      </c>
      <c r="H24" s="44">
        <v>22</v>
      </c>
      <c r="I24" s="44">
        <v>1</v>
      </c>
      <c r="J24" s="44">
        <v>1</v>
      </c>
      <c r="K24" s="44" t="s">
        <v>72</v>
      </c>
      <c r="L24" s="44" t="s">
        <v>72</v>
      </c>
    </row>
    <row r="25" spans="1:12">
      <c r="A25" s="83" t="s">
        <v>24</v>
      </c>
      <c r="B25" s="44">
        <v>10443</v>
      </c>
      <c r="C25" s="44">
        <v>65</v>
      </c>
      <c r="D25" s="44" t="s">
        <v>72</v>
      </c>
      <c r="E25" s="44" t="s">
        <v>72</v>
      </c>
      <c r="F25" s="44">
        <v>48</v>
      </c>
      <c r="G25" s="44">
        <v>1</v>
      </c>
      <c r="H25" s="44">
        <v>16</v>
      </c>
      <c r="I25" s="44" t="s">
        <v>72</v>
      </c>
      <c r="J25" s="44" t="s">
        <v>72</v>
      </c>
      <c r="K25" s="44" t="s">
        <v>72</v>
      </c>
      <c r="L25" s="44" t="s">
        <v>72</v>
      </c>
    </row>
    <row r="26" spans="1:12">
      <c r="A26" s="83" t="s">
        <v>25</v>
      </c>
      <c r="B26" s="44">
        <v>13885</v>
      </c>
      <c r="C26" s="44">
        <v>60</v>
      </c>
      <c r="D26" s="44" t="s">
        <v>72</v>
      </c>
      <c r="E26" s="44" t="s">
        <v>72</v>
      </c>
      <c r="F26" s="44">
        <v>37</v>
      </c>
      <c r="G26" s="44">
        <v>4</v>
      </c>
      <c r="H26" s="44">
        <v>19</v>
      </c>
      <c r="I26" s="44" t="s">
        <v>72</v>
      </c>
      <c r="J26" s="44" t="s">
        <v>72</v>
      </c>
      <c r="K26" s="44" t="s">
        <v>72</v>
      </c>
      <c r="L26" s="44" t="s">
        <v>72</v>
      </c>
    </row>
    <row r="27" spans="1:12">
      <c r="A27" s="83" t="s">
        <v>26</v>
      </c>
      <c r="B27" s="44">
        <v>6074</v>
      </c>
      <c r="C27" s="44">
        <v>15</v>
      </c>
      <c r="D27" s="44" t="s">
        <v>72</v>
      </c>
      <c r="E27" s="44" t="s">
        <v>72</v>
      </c>
      <c r="F27" s="44">
        <v>13</v>
      </c>
      <c r="G27" s="44" t="s">
        <v>72</v>
      </c>
      <c r="H27" s="44">
        <v>2</v>
      </c>
      <c r="I27" s="44" t="s">
        <v>72</v>
      </c>
      <c r="J27" s="44" t="s">
        <v>72</v>
      </c>
      <c r="K27" s="44" t="s">
        <v>72</v>
      </c>
      <c r="L27" s="44" t="s">
        <v>72</v>
      </c>
    </row>
    <row r="28" spans="1:12">
      <c r="A28" s="83" t="s">
        <v>27</v>
      </c>
      <c r="B28" s="44">
        <v>6249</v>
      </c>
      <c r="C28" s="44">
        <v>28</v>
      </c>
      <c r="D28" s="44" t="s">
        <v>72</v>
      </c>
      <c r="E28" s="44" t="s">
        <v>72</v>
      </c>
      <c r="F28" s="44">
        <v>15</v>
      </c>
      <c r="G28" s="44">
        <v>1</v>
      </c>
      <c r="H28" s="44">
        <v>12</v>
      </c>
      <c r="I28" s="44" t="s">
        <v>72</v>
      </c>
      <c r="J28" s="44" t="s">
        <v>72</v>
      </c>
      <c r="K28" s="44" t="s">
        <v>72</v>
      </c>
      <c r="L28" s="44" t="s">
        <v>72</v>
      </c>
    </row>
    <row r="29" spans="1:12">
      <c r="A29" s="83" t="s">
        <v>28</v>
      </c>
      <c r="B29" s="44">
        <v>6177</v>
      </c>
      <c r="C29" s="44">
        <v>35</v>
      </c>
      <c r="D29" s="44" t="s">
        <v>72</v>
      </c>
      <c r="E29" s="44" t="s">
        <v>72</v>
      </c>
      <c r="F29" s="44">
        <v>16</v>
      </c>
      <c r="G29" s="44">
        <v>2</v>
      </c>
      <c r="H29" s="44">
        <v>17</v>
      </c>
      <c r="I29" s="44" t="s">
        <v>72</v>
      </c>
      <c r="J29" s="44" t="s">
        <v>72</v>
      </c>
      <c r="K29" s="44" t="s">
        <v>72</v>
      </c>
      <c r="L29" s="44" t="s">
        <v>72</v>
      </c>
    </row>
    <row r="30" spans="1:12">
      <c r="A30" s="83" t="s">
        <v>29</v>
      </c>
      <c r="B30" s="44">
        <v>14407</v>
      </c>
      <c r="C30" s="44">
        <v>13</v>
      </c>
      <c r="D30" s="44" t="s">
        <v>72</v>
      </c>
      <c r="E30" s="44" t="s">
        <v>72</v>
      </c>
      <c r="F30" s="44">
        <v>13</v>
      </c>
      <c r="G30" s="44" t="s">
        <v>72</v>
      </c>
      <c r="H30" s="44" t="s">
        <v>72</v>
      </c>
      <c r="I30" s="44">
        <v>1</v>
      </c>
      <c r="J30" s="44">
        <v>1</v>
      </c>
      <c r="K30" s="44" t="s">
        <v>72</v>
      </c>
      <c r="L30" s="44" t="s">
        <v>72</v>
      </c>
    </row>
    <row r="31" spans="1:12">
      <c r="A31" s="83" t="s">
        <v>30</v>
      </c>
      <c r="B31" s="44">
        <v>4750</v>
      </c>
      <c r="C31" s="44">
        <v>18</v>
      </c>
      <c r="D31" s="44" t="s">
        <v>72</v>
      </c>
      <c r="E31" s="44" t="s">
        <v>72</v>
      </c>
      <c r="F31" s="44">
        <v>13</v>
      </c>
      <c r="G31" s="44">
        <v>1</v>
      </c>
      <c r="H31" s="44">
        <v>4</v>
      </c>
      <c r="I31" s="44" t="s">
        <v>72</v>
      </c>
      <c r="J31" s="44" t="s">
        <v>72</v>
      </c>
      <c r="K31" s="44" t="s">
        <v>72</v>
      </c>
      <c r="L31" s="44" t="s">
        <v>72</v>
      </c>
    </row>
    <row r="32" spans="1:12">
      <c r="A32" s="83" t="s">
        <v>31</v>
      </c>
      <c r="B32" s="44">
        <v>15745</v>
      </c>
      <c r="C32" s="44">
        <v>206</v>
      </c>
      <c r="D32" s="44" t="s">
        <v>72</v>
      </c>
      <c r="E32" s="44" t="s">
        <v>72</v>
      </c>
      <c r="F32" s="44">
        <v>113</v>
      </c>
      <c r="G32" s="44">
        <v>12</v>
      </c>
      <c r="H32" s="44">
        <v>81</v>
      </c>
      <c r="I32" s="44" t="s">
        <v>72</v>
      </c>
      <c r="J32" s="44" t="s">
        <v>72</v>
      </c>
      <c r="K32" s="44" t="s">
        <v>72</v>
      </c>
      <c r="L32" s="44" t="s">
        <v>72</v>
      </c>
    </row>
    <row r="33" spans="1:12">
      <c r="A33" s="83" t="s">
        <v>32</v>
      </c>
      <c r="B33" s="44">
        <v>12087</v>
      </c>
      <c r="C33" s="44">
        <v>36</v>
      </c>
      <c r="D33" s="44" t="s">
        <v>72</v>
      </c>
      <c r="E33" s="44" t="s">
        <v>72</v>
      </c>
      <c r="F33" s="44">
        <v>18</v>
      </c>
      <c r="G33" s="44">
        <v>2</v>
      </c>
      <c r="H33" s="44">
        <v>16</v>
      </c>
      <c r="I33" s="44">
        <v>2</v>
      </c>
      <c r="J33" s="44">
        <v>2</v>
      </c>
      <c r="K33" s="44" t="s">
        <v>72</v>
      </c>
      <c r="L33" s="44" t="s">
        <v>72</v>
      </c>
    </row>
    <row r="34" spans="1:12">
      <c r="A34" s="83" t="s">
        <v>33</v>
      </c>
      <c r="B34" s="44">
        <v>12213</v>
      </c>
      <c r="C34" s="44">
        <v>105</v>
      </c>
      <c r="D34" s="44" t="s">
        <v>72</v>
      </c>
      <c r="E34" s="44" t="s">
        <v>72</v>
      </c>
      <c r="F34" s="44">
        <v>72</v>
      </c>
      <c r="G34" s="44">
        <v>4</v>
      </c>
      <c r="H34" s="44">
        <v>29</v>
      </c>
      <c r="I34" s="44">
        <v>1</v>
      </c>
      <c r="J34" s="44">
        <v>1</v>
      </c>
      <c r="K34" s="44" t="s">
        <v>72</v>
      </c>
      <c r="L34" s="44" t="s">
        <v>72</v>
      </c>
    </row>
    <row r="35" spans="1:12">
      <c r="A35" s="83" t="s">
        <v>34</v>
      </c>
      <c r="B35" s="44">
        <v>12202</v>
      </c>
      <c r="C35" s="44">
        <v>68</v>
      </c>
      <c r="D35" s="44" t="s">
        <v>72</v>
      </c>
      <c r="E35" s="44" t="s">
        <v>72</v>
      </c>
      <c r="F35" s="44">
        <v>36</v>
      </c>
      <c r="G35" s="44">
        <v>4</v>
      </c>
      <c r="H35" s="44">
        <v>28</v>
      </c>
      <c r="I35" s="44" t="s">
        <v>72</v>
      </c>
      <c r="J35" s="44" t="s">
        <v>72</v>
      </c>
      <c r="K35" s="44" t="s">
        <v>72</v>
      </c>
      <c r="L35" s="44" t="s">
        <v>72</v>
      </c>
    </row>
    <row r="36" spans="1:12">
      <c r="A36" s="83" t="s">
        <v>35</v>
      </c>
      <c r="B36" s="44">
        <v>5541</v>
      </c>
      <c r="C36" s="44">
        <v>20</v>
      </c>
      <c r="D36" s="44" t="s">
        <v>72</v>
      </c>
      <c r="E36" s="44" t="s">
        <v>72</v>
      </c>
      <c r="F36" s="44">
        <v>15</v>
      </c>
      <c r="G36" s="44">
        <v>1</v>
      </c>
      <c r="H36" s="44">
        <v>4</v>
      </c>
      <c r="I36" s="44" t="s">
        <v>72</v>
      </c>
      <c r="J36" s="44" t="s">
        <v>72</v>
      </c>
      <c r="K36" s="44" t="s">
        <v>72</v>
      </c>
      <c r="L36" s="44" t="s">
        <v>72</v>
      </c>
    </row>
    <row r="37" spans="1:12">
      <c r="A37" s="83" t="s">
        <v>36</v>
      </c>
      <c r="B37" s="44">
        <v>5936</v>
      </c>
      <c r="C37" s="44">
        <v>25</v>
      </c>
      <c r="D37" s="44" t="s">
        <v>72</v>
      </c>
      <c r="E37" s="44" t="s">
        <v>72</v>
      </c>
      <c r="F37" s="44">
        <v>19</v>
      </c>
      <c r="G37" s="44">
        <v>2</v>
      </c>
      <c r="H37" s="44">
        <v>4</v>
      </c>
      <c r="I37" s="44" t="s">
        <v>72</v>
      </c>
      <c r="J37" s="44" t="s">
        <v>72</v>
      </c>
      <c r="K37" s="44" t="s">
        <v>72</v>
      </c>
      <c r="L37" s="44" t="s">
        <v>72</v>
      </c>
    </row>
    <row r="38" spans="1:12">
      <c r="A38" s="83" t="s">
        <v>37</v>
      </c>
      <c r="B38" s="44">
        <v>7989</v>
      </c>
      <c r="C38" s="44">
        <v>107</v>
      </c>
      <c r="D38" s="44" t="s">
        <v>72</v>
      </c>
      <c r="E38" s="44" t="s">
        <v>72</v>
      </c>
      <c r="F38" s="44">
        <v>61</v>
      </c>
      <c r="G38" s="44">
        <v>1</v>
      </c>
      <c r="H38" s="44">
        <v>45</v>
      </c>
      <c r="I38" s="44">
        <v>1</v>
      </c>
      <c r="J38" s="44" t="s">
        <v>72</v>
      </c>
      <c r="K38" s="44">
        <v>1</v>
      </c>
      <c r="L38" s="44" t="s">
        <v>72</v>
      </c>
    </row>
    <row r="39" spans="1:12">
      <c r="A39" s="83" t="s">
        <v>38</v>
      </c>
      <c r="B39" s="44">
        <v>5249</v>
      </c>
      <c r="C39" s="44">
        <v>31</v>
      </c>
      <c r="D39" s="44" t="s">
        <v>72</v>
      </c>
      <c r="E39" s="44" t="s">
        <v>72</v>
      </c>
      <c r="F39" s="44">
        <v>17</v>
      </c>
      <c r="G39" s="44" t="s">
        <v>72</v>
      </c>
      <c r="H39" s="44">
        <v>14</v>
      </c>
      <c r="I39" s="44">
        <v>1</v>
      </c>
      <c r="J39" s="44">
        <v>1</v>
      </c>
      <c r="K39" s="44" t="s">
        <v>72</v>
      </c>
      <c r="L39" s="44" t="s">
        <v>72</v>
      </c>
    </row>
    <row r="40" spans="1:12">
      <c r="A40" s="83" t="s">
        <v>39</v>
      </c>
      <c r="B40" s="44">
        <v>19644</v>
      </c>
      <c r="C40" s="44">
        <v>135</v>
      </c>
      <c r="D40" s="44" t="s">
        <v>72</v>
      </c>
      <c r="E40" s="44" t="s">
        <v>72</v>
      </c>
      <c r="F40" s="44">
        <v>95</v>
      </c>
      <c r="G40" s="44">
        <v>5</v>
      </c>
      <c r="H40" s="44">
        <v>35</v>
      </c>
      <c r="I40" s="44" t="s">
        <v>72</v>
      </c>
      <c r="J40" s="44" t="s">
        <v>72</v>
      </c>
      <c r="K40" s="44" t="s">
        <v>72</v>
      </c>
      <c r="L40" s="44" t="s">
        <v>72</v>
      </c>
    </row>
    <row r="41" spans="1:12">
      <c r="A41" s="83" t="s">
        <v>40</v>
      </c>
      <c r="B41" s="44">
        <v>4506</v>
      </c>
      <c r="C41" s="44">
        <v>8</v>
      </c>
      <c r="D41" s="44" t="s">
        <v>72</v>
      </c>
      <c r="E41" s="44">
        <v>1</v>
      </c>
      <c r="F41" s="44">
        <v>5</v>
      </c>
      <c r="G41" s="44">
        <v>1</v>
      </c>
      <c r="H41" s="44">
        <v>1</v>
      </c>
      <c r="I41" s="44" t="s">
        <v>72</v>
      </c>
      <c r="J41" s="44" t="s">
        <v>72</v>
      </c>
      <c r="K41" s="44" t="s">
        <v>72</v>
      </c>
      <c r="L41" s="44" t="s">
        <v>72</v>
      </c>
    </row>
    <row r="42" spans="1:12">
      <c r="A42" s="83" t="s">
        <v>41</v>
      </c>
      <c r="B42" s="44">
        <v>9071</v>
      </c>
      <c r="C42" s="44">
        <v>38</v>
      </c>
      <c r="D42" s="44" t="s">
        <v>72</v>
      </c>
      <c r="E42" s="44" t="s">
        <v>72</v>
      </c>
      <c r="F42" s="44">
        <v>26</v>
      </c>
      <c r="G42" s="44">
        <v>1</v>
      </c>
      <c r="H42" s="44">
        <v>11</v>
      </c>
      <c r="I42" s="44" t="s">
        <v>72</v>
      </c>
      <c r="J42" s="44" t="s">
        <v>72</v>
      </c>
      <c r="K42" s="44" t="s">
        <v>72</v>
      </c>
      <c r="L42" s="44" t="s">
        <v>72</v>
      </c>
    </row>
    <row r="43" spans="1:12">
      <c r="A43" s="83" t="s">
        <v>42</v>
      </c>
      <c r="B43" s="44">
        <v>9257</v>
      </c>
      <c r="C43" s="44">
        <v>24</v>
      </c>
      <c r="D43" s="44" t="s">
        <v>72</v>
      </c>
      <c r="E43" s="44" t="s">
        <v>72</v>
      </c>
      <c r="F43" s="44">
        <v>23</v>
      </c>
      <c r="G43" s="44">
        <v>1</v>
      </c>
      <c r="H43" s="44" t="s">
        <v>72</v>
      </c>
      <c r="I43" s="44" t="s">
        <v>72</v>
      </c>
      <c r="J43" s="44" t="s">
        <v>72</v>
      </c>
      <c r="K43" s="44" t="s">
        <v>72</v>
      </c>
      <c r="L43" s="44" t="s">
        <v>72</v>
      </c>
    </row>
    <row r="44" spans="1:12">
      <c r="A44" s="83" t="s">
        <v>43</v>
      </c>
      <c r="B44" s="44">
        <v>892</v>
      </c>
      <c r="C44" s="44">
        <v>25</v>
      </c>
      <c r="D44" s="44" t="s">
        <v>72</v>
      </c>
      <c r="E44" s="44" t="s">
        <v>72</v>
      </c>
      <c r="F44" s="44">
        <v>15</v>
      </c>
      <c r="G44" s="44">
        <v>1</v>
      </c>
      <c r="H44" s="44">
        <v>9</v>
      </c>
      <c r="I44" s="44" t="s">
        <v>72</v>
      </c>
      <c r="J44" s="44" t="s">
        <v>72</v>
      </c>
      <c r="K44" s="44" t="s">
        <v>72</v>
      </c>
      <c r="L44" s="44" t="s">
        <v>72</v>
      </c>
    </row>
    <row r="45" spans="1:12">
      <c r="A45" s="83" t="s">
        <v>44</v>
      </c>
      <c r="B45" s="44">
        <v>7591</v>
      </c>
      <c r="C45" s="44">
        <v>35</v>
      </c>
      <c r="D45" s="44" t="s">
        <v>72</v>
      </c>
      <c r="E45" s="44" t="s">
        <v>72</v>
      </c>
      <c r="F45" s="44">
        <v>24</v>
      </c>
      <c r="G45" s="44">
        <v>4</v>
      </c>
      <c r="H45" s="44">
        <v>7</v>
      </c>
      <c r="I45" s="44" t="s">
        <v>72</v>
      </c>
      <c r="J45" s="44" t="s">
        <v>72</v>
      </c>
      <c r="K45" s="44" t="s">
        <v>72</v>
      </c>
      <c r="L45" s="44" t="s">
        <v>72</v>
      </c>
    </row>
    <row r="46" spans="1:12">
      <c r="A46" s="83" t="s">
        <v>45</v>
      </c>
      <c r="B46" s="44">
        <v>7496</v>
      </c>
      <c r="C46" s="44">
        <v>60</v>
      </c>
      <c r="D46" s="44" t="s">
        <v>72</v>
      </c>
      <c r="E46" s="44" t="s">
        <v>72</v>
      </c>
      <c r="F46" s="44">
        <v>41</v>
      </c>
      <c r="G46" s="44">
        <v>4</v>
      </c>
      <c r="H46" s="44">
        <v>15</v>
      </c>
      <c r="I46" s="44" t="s">
        <v>72</v>
      </c>
      <c r="J46" s="44" t="s">
        <v>72</v>
      </c>
      <c r="K46" s="44" t="s">
        <v>72</v>
      </c>
      <c r="L46" s="44" t="s">
        <v>72</v>
      </c>
    </row>
    <row r="47" spans="1:12">
      <c r="A47" s="83" t="s">
        <v>46</v>
      </c>
      <c r="B47" s="44">
        <v>7124</v>
      </c>
      <c r="C47" s="44">
        <v>73</v>
      </c>
      <c r="D47" s="44" t="s">
        <v>72</v>
      </c>
      <c r="E47" s="44" t="s">
        <v>72</v>
      </c>
      <c r="F47" s="44">
        <v>56</v>
      </c>
      <c r="G47" s="44">
        <v>8</v>
      </c>
      <c r="H47" s="44">
        <v>9</v>
      </c>
      <c r="I47" s="44" t="s">
        <v>72</v>
      </c>
      <c r="J47" s="44" t="s">
        <v>72</v>
      </c>
      <c r="K47" s="44" t="s">
        <v>72</v>
      </c>
      <c r="L47" s="44" t="s">
        <v>72</v>
      </c>
    </row>
    <row r="48" spans="1:12">
      <c r="A48" s="83" t="s">
        <v>47</v>
      </c>
      <c r="B48" s="44">
        <v>8848</v>
      </c>
      <c r="C48" s="44">
        <v>45</v>
      </c>
      <c r="D48" s="44" t="s">
        <v>72</v>
      </c>
      <c r="E48" s="44" t="s">
        <v>72</v>
      </c>
      <c r="F48" s="44">
        <v>38</v>
      </c>
      <c r="G48" s="44">
        <v>2</v>
      </c>
      <c r="H48" s="44">
        <v>5</v>
      </c>
      <c r="I48" s="44" t="s">
        <v>72</v>
      </c>
      <c r="J48" s="44" t="s">
        <v>72</v>
      </c>
      <c r="K48" s="44" t="s">
        <v>72</v>
      </c>
      <c r="L48" s="44" t="s">
        <v>72</v>
      </c>
    </row>
    <row r="49" spans="1:12">
      <c r="A49" s="83" t="s">
        <v>48</v>
      </c>
      <c r="B49" s="44">
        <v>17094</v>
      </c>
      <c r="C49" s="44">
        <v>129</v>
      </c>
      <c r="D49" s="44" t="s">
        <v>72</v>
      </c>
      <c r="E49" s="44" t="s">
        <v>72</v>
      </c>
      <c r="F49" s="44">
        <v>92</v>
      </c>
      <c r="G49" s="44">
        <v>8</v>
      </c>
      <c r="H49" s="44">
        <v>29</v>
      </c>
      <c r="I49" s="44">
        <v>1</v>
      </c>
      <c r="J49" s="44">
        <v>1</v>
      </c>
      <c r="K49" s="44" t="s">
        <v>72</v>
      </c>
      <c r="L49" s="44" t="s">
        <v>72</v>
      </c>
    </row>
    <row r="50" spans="1:12">
      <c r="A50" s="83" t="s">
        <v>49</v>
      </c>
      <c r="B50" s="44">
        <v>6323</v>
      </c>
      <c r="C50" s="44">
        <v>16</v>
      </c>
      <c r="D50" s="44" t="s">
        <v>72</v>
      </c>
      <c r="E50" s="44" t="s">
        <v>72</v>
      </c>
      <c r="F50" s="44">
        <v>12</v>
      </c>
      <c r="G50" s="44">
        <v>1</v>
      </c>
      <c r="H50" s="44">
        <v>3</v>
      </c>
      <c r="I50" s="44" t="s">
        <v>72</v>
      </c>
      <c r="J50" s="44" t="s">
        <v>72</v>
      </c>
      <c r="K50" s="44" t="s">
        <v>72</v>
      </c>
      <c r="L50" s="44" t="s">
        <v>72</v>
      </c>
    </row>
    <row r="51" spans="1:12">
      <c r="A51" s="83" t="s">
        <v>50</v>
      </c>
      <c r="B51" s="44">
        <v>8619</v>
      </c>
      <c r="C51" s="44">
        <v>18</v>
      </c>
      <c r="D51" s="44" t="s">
        <v>72</v>
      </c>
      <c r="E51" s="44" t="s">
        <v>72</v>
      </c>
      <c r="F51" s="44">
        <v>11</v>
      </c>
      <c r="G51" s="44" t="s">
        <v>72</v>
      </c>
      <c r="H51" s="44">
        <v>7</v>
      </c>
      <c r="I51" s="44" t="s">
        <v>72</v>
      </c>
      <c r="J51" s="44" t="s">
        <v>72</v>
      </c>
      <c r="K51" s="44" t="s">
        <v>72</v>
      </c>
      <c r="L51" s="44" t="s">
        <v>72</v>
      </c>
    </row>
    <row r="52" spans="1:12">
      <c r="A52" s="83" t="s">
        <v>51</v>
      </c>
      <c r="B52" s="44">
        <v>11882</v>
      </c>
      <c r="C52" s="44">
        <v>69</v>
      </c>
      <c r="D52" s="44" t="s">
        <v>72</v>
      </c>
      <c r="E52" s="44" t="s">
        <v>72</v>
      </c>
      <c r="F52" s="44">
        <v>42</v>
      </c>
      <c r="G52" s="44">
        <v>1</v>
      </c>
      <c r="H52" s="44">
        <v>26</v>
      </c>
      <c r="I52" s="44">
        <v>1</v>
      </c>
      <c r="J52" s="44">
        <v>1</v>
      </c>
      <c r="K52" s="44" t="s">
        <v>72</v>
      </c>
      <c r="L52" s="44" t="s">
        <v>72</v>
      </c>
    </row>
    <row r="53" spans="1:12">
      <c r="A53" s="83" t="s">
        <v>52</v>
      </c>
      <c r="B53" s="44">
        <v>10739</v>
      </c>
      <c r="C53" s="44">
        <v>38</v>
      </c>
      <c r="D53" s="44" t="s">
        <v>72</v>
      </c>
      <c r="E53" s="44" t="s">
        <v>72</v>
      </c>
      <c r="F53" s="44">
        <v>31</v>
      </c>
      <c r="G53" s="44">
        <v>1</v>
      </c>
      <c r="H53" s="44">
        <v>6</v>
      </c>
      <c r="I53" s="44" t="s">
        <v>72</v>
      </c>
      <c r="J53" s="44" t="s">
        <v>72</v>
      </c>
      <c r="K53" s="44" t="s">
        <v>72</v>
      </c>
      <c r="L53" s="44" t="s">
        <v>72</v>
      </c>
    </row>
    <row r="54" spans="1:12">
      <c r="A54" s="83" t="s">
        <v>53</v>
      </c>
      <c r="B54" s="44">
        <v>9741</v>
      </c>
      <c r="C54" s="44">
        <v>141</v>
      </c>
      <c r="D54" s="44" t="s">
        <v>72</v>
      </c>
      <c r="E54" s="44" t="s">
        <v>72</v>
      </c>
      <c r="F54" s="44">
        <v>98</v>
      </c>
      <c r="G54" s="44">
        <v>9</v>
      </c>
      <c r="H54" s="44">
        <v>34</v>
      </c>
      <c r="I54" s="44" t="s">
        <v>72</v>
      </c>
      <c r="J54" s="44" t="s">
        <v>72</v>
      </c>
      <c r="K54" s="44" t="s">
        <v>72</v>
      </c>
      <c r="L54" s="44" t="s">
        <v>72</v>
      </c>
    </row>
    <row r="55" spans="1:12">
      <c r="A55" s="83" t="s">
        <v>54</v>
      </c>
      <c r="B55" s="44">
        <v>12821</v>
      </c>
      <c r="C55" s="44">
        <v>52</v>
      </c>
      <c r="D55" s="44" t="s">
        <v>72</v>
      </c>
      <c r="E55" s="44" t="s">
        <v>72</v>
      </c>
      <c r="F55" s="44">
        <v>36</v>
      </c>
      <c r="G55" s="44">
        <v>2</v>
      </c>
      <c r="H55" s="44">
        <v>14</v>
      </c>
      <c r="I55" s="44">
        <v>3</v>
      </c>
      <c r="J55" s="44">
        <v>3</v>
      </c>
      <c r="K55" s="44" t="s">
        <v>72</v>
      </c>
      <c r="L55" s="44" t="s">
        <v>72</v>
      </c>
    </row>
    <row r="56" spans="1:12">
      <c r="A56" s="83" t="s">
        <v>55</v>
      </c>
      <c r="B56" s="44">
        <v>5653</v>
      </c>
      <c r="C56" s="44">
        <v>15</v>
      </c>
      <c r="D56" s="44" t="s">
        <v>72</v>
      </c>
      <c r="E56" s="44" t="s">
        <v>72</v>
      </c>
      <c r="F56" s="44">
        <v>13</v>
      </c>
      <c r="G56" s="44" t="s">
        <v>72</v>
      </c>
      <c r="H56" s="44">
        <v>2</v>
      </c>
      <c r="I56" s="44" t="s">
        <v>72</v>
      </c>
      <c r="J56" s="44" t="s">
        <v>72</v>
      </c>
      <c r="K56" s="44" t="s">
        <v>72</v>
      </c>
      <c r="L56" s="44" t="s">
        <v>72</v>
      </c>
    </row>
    <row r="57" spans="1:12">
      <c r="A57" s="83" t="s">
        <v>56</v>
      </c>
      <c r="B57" s="44">
        <v>7763</v>
      </c>
      <c r="C57" s="44">
        <v>40</v>
      </c>
      <c r="D57" s="44" t="s">
        <v>72</v>
      </c>
      <c r="E57" s="44" t="s">
        <v>72</v>
      </c>
      <c r="F57" s="44">
        <v>24</v>
      </c>
      <c r="G57" s="44">
        <v>2</v>
      </c>
      <c r="H57" s="44">
        <v>14</v>
      </c>
      <c r="I57" s="44" t="s">
        <v>72</v>
      </c>
      <c r="J57" s="44" t="s">
        <v>72</v>
      </c>
      <c r="K57" s="44" t="s">
        <v>72</v>
      </c>
      <c r="L57" s="44" t="s">
        <v>72</v>
      </c>
    </row>
    <row r="58" spans="1:12">
      <c r="B58" t="str">
        <f t="shared" ref="B58:L58" si="0">IF(ISNUMBER(B8),IF(B8=SUM(B9:B57),"p","f"),"-")</f>
        <v>p</v>
      </c>
      <c r="C58" t="str">
        <f t="shared" si="0"/>
        <v>p</v>
      </c>
      <c r="D58" t="str">
        <f t="shared" si="0"/>
        <v>-</v>
      </c>
      <c r="E58" t="str">
        <f t="shared" si="0"/>
        <v>p</v>
      </c>
      <c r="F58" t="str">
        <f t="shared" si="0"/>
        <v>p</v>
      </c>
      <c r="G58" t="str">
        <f t="shared" si="0"/>
        <v>p</v>
      </c>
      <c r="H58" t="str">
        <f t="shared" si="0"/>
        <v>p</v>
      </c>
      <c r="I58" t="str">
        <f t="shared" si="0"/>
        <v>p</v>
      </c>
      <c r="J58" t="str">
        <f t="shared" si="0"/>
        <v>p</v>
      </c>
      <c r="K58" t="str">
        <f t="shared" si="0"/>
        <v>p</v>
      </c>
      <c r="L58" t="str">
        <f t="shared" si="0"/>
        <v>-</v>
      </c>
    </row>
  </sheetData>
  <mergeCells count="8">
    <mergeCell ref="A1:L1"/>
    <mergeCell ref="A5:A7"/>
    <mergeCell ref="B5:L5"/>
    <mergeCell ref="B6:B7"/>
    <mergeCell ref="C6:C7"/>
    <mergeCell ref="D6:H6"/>
    <mergeCell ref="I6:I7"/>
    <mergeCell ref="J6:L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zoomScaleNormal="100" workbookViewId="0">
      <selection sqref="A1:L1"/>
    </sheetView>
  </sheetViews>
  <sheetFormatPr defaultRowHeight="15"/>
  <cols>
    <col min="1" max="1" width="17.7109375" customWidth="1"/>
    <col min="2" max="5" width="8.7109375" customWidth="1"/>
    <col min="6" max="6" width="10.42578125" customWidth="1"/>
    <col min="7" max="1025" width="8.7109375" customWidth="1"/>
  </cols>
  <sheetData>
    <row r="1" spans="1:12" ht="37.5" customHeight="1">
      <c r="A1" s="110" t="s">
        <v>238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5" spans="1:12" ht="12.75" customHeight="1">
      <c r="A5" s="95" t="s">
        <v>2</v>
      </c>
      <c r="B5" s="98" t="s">
        <v>223</v>
      </c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2" ht="13.9" customHeight="1">
      <c r="A6" s="95"/>
      <c r="B6" s="111" t="s">
        <v>224</v>
      </c>
      <c r="C6" s="98" t="s">
        <v>147</v>
      </c>
      <c r="D6" s="98" t="s">
        <v>225</v>
      </c>
      <c r="E6" s="98"/>
      <c r="F6" s="98"/>
      <c r="G6" s="98"/>
      <c r="H6" s="98"/>
      <c r="I6" s="98" t="s">
        <v>147</v>
      </c>
      <c r="J6" s="98" t="s">
        <v>226</v>
      </c>
      <c r="K6" s="98"/>
      <c r="L6" s="98"/>
    </row>
    <row r="7" spans="1:12" ht="42" customHeight="1">
      <c r="A7" s="95"/>
      <c r="B7" s="111"/>
      <c r="C7" s="98"/>
      <c r="D7" s="45" t="s">
        <v>227</v>
      </c>
      <c r="E7" s="43" t="s">
        <v>228</v>
      </c>
      <c r="F7" s="43" t="s">
        <v>229</v>
      </c>
      <c r="G7" s="43" t="s">
        <v>230</v>
      </c>
      <c r="H7" s="45" t="s">
        <v>231</v>
      </c>
      <c r="I7" s="98"/>
      <c r="J7" s="45" t="s">
        <v>232</v>
      </c>
      <c r="K7" s="45" t="s">
        <v>233</v>
      </c>
      <c r="L7" s="45" t="s">
        <v>231</v>
      </c>
    </row>
    <row r="8" spans="1:12">
      <c r="A8" s="82" t="s">
        <v>69</v>
      </c>
      <c r="B8" s="45">
        <v>46711</v>
      </c>
      <c r="C8" s="44">
        <v>452</v>
      </c>
      <c r="D8" s="44" t="s">
        <v>72</v>
      </c>
      <c r="E8" s="44" t="s">
        <v>72</v>
      </c>
      <c r="F8" s="44">
        <v>373</v>
      </c>
      <c r="G8" s="44">
        <v>17</v>
      </c>
      <c r="H8" s="44">
        <v>62</v>
      </c>
      <c r="I8" s="44">
        <v>3</v>
      </c>
      <c r="J8" s="44">
        <v>2</v>
      </c>
      <c r="K8" s="44">
        <v>1</v>
      </c>
      <c r="L8" s="44" t="s">
        <v>72</v>
      </c>
    </row>
    <row r="9" spans="1:12">
      <c r="A9" s="83" t="s">
        <v>8</v>
      </c>
      <c r="B9" s="44" t="s">
        <v>72</v>
      </c>
      <c r="C9" s="44" t="s">
        <v>72</v>
      </c>
      <c r="D9" s="44" t="s">
        <v>72</v>
      </c>
      <c r="E9" s="44" t="s">
        <v>72</v>
      </c>
      <c r="F9" s="44" t="s">
        <v>72</v>
      </c>
      <c r="G9" s="44" t="s">
        <v>72</v>
      </c>
      <c r="H9" s="44" t="s">
        <v>72</v>
      </c>
      <c r="I9" s="44" t="s">
        <v>72</v>
      </c>
      <c r="J9" s="44" t="s">
        <v>72</v>
      </c>
      <c r="K9" s="44" t="s">
        <v>72</v>
      </c>
      <c r="L9" s="44" t="s">
        <v>72</v>
      </c>
    </row>
    <row r="10" spans="1:12">
      <c r="A10" s="83" t="s">
        <v>9</v>
      </c>
      <c r="B10" s="44" t="s">
        <v>72</v>
      </c>
      <c r="C10" s="44" t="s">
        <v>72</v>
      </c>
      <c r="D10" s="44" t="s">
        <v>72</v>
      </c>
      <c r="E10" s="44" t="s">
        <v>72</v>
      </c>
      <c r="F10" s="44" t="s">
        <v>72</v>
      </c>
      <c r="G10" s="44" t="s">
        <v>72</v>
      </c>
      <c r="H10" s="44" t="s">
        <v>72</v>
      </c>
      <c r="I10" s="44" t="s">
        <v>72</v>
      </c>
      <c r="J10" s="44" t="s">
        <v>72</v>
      </c>
      <c r="K10" s="44" t="s">
        <v>72</v>
      </c>
      <c r="L10" s="44" t="s">
        <v>72</v>
      </c>
    </row>
    <row r="11" spans="1:12">
      <c r="A11" s="83" t="s">
        <v>10</v>
      </c>
      <c r="B11" s="44" t="s">
        <v>72</v>
      </c>
      <c r="C11" s="44" t="s">
        <v>72</v>
      </c>
      <c r="D11" s="44" t="s">
        <v>72</v>
      </c>
      <c r="E11" s="44" t="s">
        <v>72</v>
      </c>
      <c r="F11" s="44" t="s">
        <v>72</v>
      </c>
      <c r="G11" s="44" t="s">
        <v>72</v>
      </c>
      <c r="H11" s="44" t="s">
        <v>72</v>
      </c>
      <c r="I11" s="44" t="s">
        <v>72</v>
      </c>
      <c r="J11" s="44" t="s">
        <v>72</v>
      </c>
      <c r="K11" s="44" t="s">
        <v>72</v>
      </c>
      <c r="L11" s="44" t="s">
        <v>72</v>
      </c>
    </row>
    <row r="12" spans="1:12">
      <c r="A12" s="83" t="s">
        <v>11</v>
      </c>
      <c r="B12" s="44">
        <v>1334</v>
      </c>
      <c r="C12" s="44">
        <v>13</v>
      </c>
      <c r="D12" s="44" t="s">
        <v>72</v>
      </c>
      <c r="E12" s="44" t="s">
        <v>72</v>
      </c>
      <c r="F12" s="44">
        <v>10</v>
      </c>
      <c r="G12" s="44">
        <v>1</v>
      </c>
      <c r="H12" s="44">
        <v>2</v>
      </c>
      <c r="I12" s="44" t="s">
        <v>72</v>
      </c>
      <c r="J12" s="44" t="s">
        <v>72</v>
      </c>
      <c r="K12" s="44" t="s">
        <v>72</v>
      </c>
      <c r="L12" s="44" t="s">
        <v>72</v>
      </c>
    </row>
    <row r="13" spans="1:12">
      <c r="A13" s="83" t="s">
        <v>12</v>
      </c>
      <c r="B13" s="44">
        <v>1732</v>
      </c>
      <c r="C13" s="44">
        <v>18</v>
      </c>
      <c r="D13" s="44" t="s">
        <v>72</v>
      </c>
      <c r="E13" s="44" t="s">
        <v>72</v>
      </c>
      <c r="F13" s="44">
        <v>18</v>
      </c>
      <c r="G13" s="44" t="s">
        <v>72</v>
      </c>
      <c r="H13" s="44" t="s">
        <v>72</v>
      </c>
      <c r="I13" s="44" t="s">
        <v>72</v>
      </c>
      <c r="J13" s="44" t="s">
        <v>72</v>
      </c>
      <c r="K13" s="44" t="s">
        <v>72</v>
      </c>
      <c r="L13" s="44" t="s">
        <v>72</v>
      </c>
    </row>
    <row r="14" spans="1:12">
      <c r="A14" s="83" t="s">
        <v>13</v>
      </c>
      <c r="B14" s="44">
        <v>1277</v>
      </c>
      <c r="C14" s="44">
        <v>3</v>
      </c>
      <c r="D14" s="44" t="s">
        <v>72</v>
      </c>
      <c r="E14" s="44" t="s">
        <v>72</v>
      </c>
      <c r="F14" s="44">
        <v>3</v>
      </c>
      <c r="G14" s="44" t="s">
        <v>72</v>
      </c>
      <c r="H14" s="44" t="s">
        <v>72</v>
      </c>
      <c r="I14" s="44" t="s">
        <v>72</v>
      </c>
      <c r="J14" s="44" t="s">
        <v>72</v>
      </c>
      <c r="K14" s="44" t="s">
        <v>72</v>
      </c>
      <c r="L14" s="44" t="s">
        <v>72</v>
      </c>
    </row>
    <row r="15" spans="1:12">
      <c r="A15" s="83" t="s">
        <v>14</v>
      </c>
      <c r="B15" s="44">
        <v>2717</v>
      </c>
      <c r="C15" s="44">
        <v>24</v>
      </c>
      <c r="D15" s="44" t="s">
        <v>72</v>
      </c>
      <c r="E15" s="44" t="s">
        <v>72</v>
      </c>
      <c r="F15" s="44">
        <v>22</v>
      </c>
      <c r="G15" s="44" t="s">
        <v>72</v>
      </c>
      <c r="H15" s="44">
        <v>2</v>
      </c>
      <c r="I15" s="44">
        <v>1</v>
      </c>
      <c r="J15" s="44" t="s">
        <v>72</v>
      </c>
      <c r="K15" s="44">
        <v>1</v>
      </c>
      <c r="L15" s="44" t="s">
        <v>72</v>
      </c>
    </row>
    <row r="16" spans="1:12">
      <c r="A16" s="83" t="s">
        <v>15</v>
      </c>
      <c r="B16" s="44">
        <v>925</v>
      </c>
      <c r="C16" s="44">
        <v>28</v>
      </c>
      <c r="D16" s="44" t="s">
        <v>72</v>
      </c>
      <c r="E16" s="44" t="s">
        <v>72</v>
      </c>
      <c r="F16" s="44">
        <v>22</v>
      </c>
      <c r="G16" s="44">
        <v>3</v>
      </c>
      <c r="H16" s="44">
        <v>3</v>
      </c>
      <c r="I16" s="44" t="s">
        <v>72</v>
      </c>
      <c r="J16" s="44" t="s">
        <v>72</v>
      </c>
      <c r="K16" s="44" t="s">
        <v>72</v>
      </c>
      <c r="L16" s="44" t="s">
        <v>72</v>
      </c>
    </row>
    <row r="17" spans="1:12">
      <c r="A17" s="83" t="s">
        <v>16</v>
      </c>
      <c r="B17" s="44" t="s">
        <v>72</v>
      </c>
      <c r="C17" s="44" t="s">
        <v>72</v>
      </c>
      <c r="D17" s="44" t="s">
        <v>72</v>
      </c>
      <c r="E17" s="44" t="s">
        <v>72</v>
      </c>
      <c r="F17" s="44" t="s">
        <v>72</v>
      </c>
      <c r="G17" s="44" t="s">
        <v>72</v>
      </c>
      <c r="H17" s="44" t="s">
        <v>72</v>
      </c>
      <c r="I17" s="44" t="s">
        <v>72</v>
      </c>
      <c r="J17" s="44" t="s">
        <v>72</v>
      </c>
      <c r="K17" s="44" t="s">
        <v>72</v>
      </c>
      <c r="L17" s="44" t="s">
        <v>72</v>
      </c>
    </row>
    <row r="18" spans="1:12">
      <c r="A18" s="83" t="s">
        <v>17</v>
      </c>
      <c r="B18" s="44" t="s">
        <v>72</v>
      </c>
      <c r="C18" s="44" t="s">
        <v>72</v>
      </c>
      <c r="D18" s="44" t="s">
        <v>72</v>
      </c>
      <c r="E18" s="44" t="s">
        <v>72</v>
      </c>
      <c r="F18" s="44" t="s">
        <v>72</v>
      </c>
      <c r="G18" s="44" t="s">
        <v>72</v>
      </c>
      <c r="H18" s="44" t="s">
        <v>72</v>
      </c>
      <c r="I18" s="44" t="s">
        <v>72</v>
      </c>
      <c r="J18" s="44" t="s">
        <v>72</v>
      </c>
      <c r="K18" s="44" t="s">
        <v>72</v>
      </c>
      <c r="L18" s="44" t="s">
        <v>72</v>
      </c>
    </row>
    <row r="19" spans="1:12">
      <c r="A19" s="83" t="s">
        <v>18</v>
      </c>
      <c r="B19" s="44">
        <v>8858</v>
      </c>
      <c r="C19" s="44">
        <v>3</v>
      </c>
      <c r="D19" s="44" t="s">
        <v>72</v>
      </c>
      <c r="E19" s="44" t="s">
        <v>72</v>
      </c>
      <c r="F19" s="44">
        <v>2</v>
      </c>
      <c r="G19" s="44" t="s">
        <v>72</v>
      </c>
      <c r="H19" s="44">
        <v>1</v>
      </c>
      <c r="I19" s="44" t="s">
        <v>72</v>
      </c>
      <c r="J19" s="44" t="s">
        <v>72</v>
      </c>
      <c r="K19" s="44" t="s">
        <v>72</v>
      </c>
      <c r="L19" s="44" t="s">
        <v>72</v>
      </c>
    </row>
    <row r="20" spans="1:12">
      <c r="A20" s="83" t="s">
        <v>19</v>
      </c>
      <c r="B20" s="44" t="s">
        <v>72</v>
      </c>
      <c r="C20" s="44" t="s">
        <v>72</v>
      </c>
      <c r="D20" s="44" t="s">
        <v>72</v>
      </c>
      <c r="E20" s="44" t="s">
        <v>72</v>
      </c>
      <c r="F20" s="44" t="s">
        <v>72</v>
      </c>
      <c r="G20" s="44" t="s">
        <v>72</v>
      </c>
      <c r="H20" s="44" t="s">
        <v>72</v>
      </c>
      <c r="I20" s="44" t="s">
        <v>72</v>
      </c>
      <c r="J20" s="44" t="s">
        <v>72</v>
      </c>
      <c r="K20" s="44" t="s">
        <v>72</v>
      </c>
      <c r="L20" s="44" t="s">
        <v>72</v>
      </c>
    </row>
    <row r="21" spans="1:12">
      <c r="A21" s="83" t="s">
        <v>20</v>
      </c>
      <c r="B21" s="44" t="s">
        <v>72</v>
      </c>
      <c r="C21" s="44" t="s">
        <v>72</v>
      </c>
      <c r="D21" s="44" t="s">
        <v>72</v>
      </c>
      <c r="E21" s="44" t="s">
        <v>72</v>
      </c>
      <c r="F21" s="44" t="s">
        <v>72</v>
      </c>
      <c r="G21" s="44" t="s">
        <v>72</v>
      </c>
      <c r="H21" s="44" t="s">
        <v>72</v>
      </c>
      <c r="I21" s="44" t="s">
        <v>72</v>
      </c>
      <c r="J21" s="44" t="s">
        <v>72</v>
      </c>
      <c r="K21" s="44" t="s">
        <v>72</v>
      </c>
      <c r="L21" s="44" t="s">
        <v>72</v>
      </c>
    </row>
    <row r="22" spans="1:12">
      <c r="A22" s="83" t="s">
        <v>21</v>
      </c>
      <c r="B22" s="44" t="s">
        <v>72</v>
      </c>
      <c r="C22" s="44" t="s">
        <v>72</v>
      </c>
      <c r="D22" s="44" t="s">
        <v>72</v>
      </c>
      <c r="E22" s="44" t="s">
        <v>72</v>
      </c>
      <c r="F22" s="44" t="s">
        <v>72</v>
      </c>
      <c r="G22" s="44" t="s">
        <v>72</v>
      </c>
      <c r="H22" s="44" t="s">
        <v>72</v>
      </c>
      <c r="I22" s="44" t="s">
        <v>72</v>
      </c>
      <c r="J22" s="44" t="s">
        <v>72</v>
      </c>
      <c r="K22" s="44" t="s">
        <v>72</v>
      </c>
      <c r="L22" s="44" t="s">
        <v>72</v>
      </c>
    </row>
    <row r="23" spans="1:12">
      <c r="A23" s="83" t="s">
        <v>22</v>
      </c>
      <c r="B23" s="44" t="s">
        <v>72</v>
      </c>
      <c r="C23" s="44" t="s">
        <v>72</v>
      </c>
      <c r="D23" s="44" t="s">
        <v>72</v>
      </c>
      <c r="E23" s="44" t="s">
        <v>72</v>
      </c>
      <c r="F23" s="44" t="s">
        <v>72</v>
      </c>
      <c r="G23" s="44" t="s">
        <v>72</v>
      </c>
      <c r="H23" s="44" t="s">
        <v>72</v>
      </c>
      <c r="I23" s="44" t="s">
        <v>72</v>
      </c>
      <c r="J23" s="44" t="s">
        <v>72</v>
      </c>
      <c r="K23" s="44" t="s">
        <v>72</v>
      </c>
      <c r="L23" s="44" t="s">
        <v>72</v>
      </c>
    </row>
    <row r="24" spans="1:12">
      <c r="A24" s="83" t="s">
        <v>23</v>
      </c>
      <c r="B24" s="44" t="s">
        <v>72</v>
      </c>
      <c r="C24" s="44" t="s">
        <v>72</v>
      </c>
      <c r="D24" s="44" t="s">
        <v>72</v>
      </c>
      <c r="E24" s="44" t="s">
        <v>72</v>
      </c>
      <c r="F24" s="44" t="s">
        <v>72</v>
      </c>
      <c r="G24" s="44" t="s">
        <v>72</v>
      </c>
      <c r="H24" s="44" t="s">
        <v>72</v>
      </c>
      <c r="I24" s="44" t="s">
        <v>72</v>
      </c>
      <c r="J24" s="44" t="s">
        <v>72</v>
      </c>
      <c r="K24" s="44" t="s">
        <v>72</v>
      </c>
      <c r="L24" s="44" t="s">
        <v>72</v>
      </c>
    </row>
    <row r="25" spans="1:12">
      <c r="A25" s="83" t="s">
        <v>24</v>
      </c>
      <c r="B25" s="44">
        <v>269</v>
      </c>
      <c r="C25" s="44">
        <v>3</v>
      </c>
      <c r="D25" s="44" t="s">
        <v>72</v>
      </c>
      <c r="E25" s="44" t="s">
        <v>72</v>
      </c>
      <c r="F25" s="44">
        <v>3</v>
      </c>
      <c r="G25" s="44" t="s">
        <v>72</v>
      </c>
      <c r="H25" s="44" t="s">
        <v>72</v>
      </c>
      <c r="I25" s="44" t="s">
        <v>72</v>
      </c>
      <c r="J25" s="44" t="s">
        <v>72</v>
      </c>
      <c r="K25" s="44" t="s">
        <v>72</v>
      </c>
      <c r="L25" s="44" t="s">
        <v>72</v>
      </c>
    </row>
    <row r="26" spans="1:12">
      <c r="A26" s="83" t="s">
        <v>25</v>
      </c>
      <c r="B26" s="44" t="s">
        <v>72</v>
      </c>
      <c r="C26" s="44" t="s">
        <v>72</v>
      </c>
      <c r="D26" s="44" t="s">
        <v>72</v>
      </c>
      <c r="E26" s="44" t="s">
        <v>72</v>
      </c>
      <c r="F26" s="44" t="s">
        <v>72</v>
      </c>
      <c r="G26" s="44" t="s">
        <v>72</v>
      </c>
      <c r="H26" s="44" t="s">
        <v>72</v>
      </c>
      <c r="I26" s="44" t="s">
        <v>72</v>
      </c>
      <c r="J26" s="44" t="s">
        <v>72</v>
      </c>
      <c r="K26" s="44" t="s">
        <v>72</v>
      </c>
      <c r="L26" s="44" t="s">
        <v>72</v>
      </c>
    </row>
    <row r="27" spans="1:12">
      <c r="A27" s="83" t="s">
        <v>26</v>
      </c>
      <c r="B27" s="44">
        <v>1510</v>
      </c>
      <c r="C27" s="44">
        <v>4</v>
      </c>
      <c r="D27" s="44" t="s">
        <v>72</v>
      </c>
      <c r="E27" s="44" t="s">
        <v>72</v>
      </c>
      <c r="F27" s="44">
        <v>4</v>
      </c>
      <c r="G27" s="44" t="s">
        <v>72</v>
      </c>
      <c r="H27" s="44" t="s">
        <v>72</v>
      </c>
      <c r="I27" s="44" t="s">
        <v>72</v>
      </c>
      <c r="J27" s="44" t="s">
        <v>72</v>
      </c>
      <c r="K27" s="44" t="s">
        <v>72</v>
      </c>
      <c r="L27" s="44" t="s">
        <v>72</v>
      </c>
    </row>
    <row r="28" spans="1:12">
      <c r="A28" s="83" t="s">
        <v>27</v>
      </c>
      <c r="B28" s="44">
        <v>4683</v>
      </c>
      <c r="C28" s="44">
        <v>63</v>
      </c>
      <c r="D28" s="44" t="s">
        <v>72</v>
      </c>
      <c r="E28" s="44" t="s">
        <v>72</v>
      </c>
      <c r="F28" s="44">
        <v>50</v>
      </c>
      <c r="G28" s="44">
        <v>4</v>
      </c>
      <c r="H28" s="44">
        <v>9</v>
      </c>
      <c r="I28" s="44">
        <v>1</v>
      </c>
      <c r="J28" s="44">
        <v>1</v>
      </c>
      <c r="K28" s="44" t="s">
        <v>72</v>
      </c>
      <c r="L28" s="44" t="s">
        <v>72</v>
      </c>
    </row>
    <row r="29" spans="1:12">
      <c r="A29" s="83" t="s">
        <v>28</v>
      </c>
      <c r="B29" s="44" t="s">
        <v>72</v>
      </c>
      <c r="C29" s="44" t="s">
        <v>72</v>
      </c>
      <c r="D29" s="44" t="s">
        <v>72</v>
      </c>
      <c r="E29" s="44" t="s">
        <v>72</v>
      </c>
      <c r="F29" s="44" t="s">
        <v>72</v>
      </c>
      <c r="G29" s="44" t="s">
        <v>72</v>
      </c>
      <c r="H29" s="44" t="s">
        <v>72</v>
      </c>
      <c r="I29" s="44" t="s">
        <v>72</v>
      </c>
      <c r="J29" s="44" t="s">
        <v>72</v>
      </c>
      <c r="K29" s="44" t="s">
        <v>72</v>
      </c>
      <c r="L29" s="44" t="s">
        <v>72</v>
      </c>
    </row>
    <row r="30" spans="1:12">
      <c r="A30" s="83" t="s">
        <v>29</v>
      </c>
      <c r="B30" s="44">
        <v>4323</v>
      </c>
      <c r="C30" s="44">
        <v>1</v>
      </c>
      <c r="D30" s="44" t="s">
        <v>72</v>
      </c>
      <c r="E30" s="44" t="s">
        <v>72</v>
      </c>
      <c r="F30" s="44" t="s">
        <v>72</v>
      </c>
      <c r="G30" s="44" t="s">
        <v>72</v>
      </c>
      <c r="H30" s="44">
        <v>1</v>
      </c>
      <c r="I30" s="44" t="s">
        <v>72</v>
      </c>
      <c r="J30" s="44" t="s">
        <v>72</v>
      </c>
      <c r="K30" s="44" t="s">
        <v>72</v>
      </c>
      <c r="L30" s="44" t="s">
        <v>72</v>
      </c>
    </row>
    <row r="31" spans="1:12">
      <c r="A31" s="83" t="s">
        <v>30</v>
      </c>
      <c r="B31" s="44">
        <v>997</v>
      </c>
      <c r="C31" s="44">
        <v>20</v>
      </c>
      <c r="D31" s="44" t="s">
        <v>72</v>
      </c>
      <c r="E31" s="44" t="s">
        <v>72</v>
      </c>
      <c r="F31" s="44">
        <v>18</v>
      </c>
      <c r="G31" s="44" t="s">
        <v>72</v>
      </c>
      <c r="H31" s="44">
        <v>2</v>
      </c>
      <c r="I31" s="44" t="s">
        <v>72</v>
      </c>
      <c r="J31" s="44" t="s">
        <v>72</v>
      </c>
      <c r="K31" s="44" t="s">
        <v>72</v>
      </c>
      <c r="L31" s="44" t="s">
        <v>72</v>
      </c>
    </row>
    <row r="32" spans="1:12">
      <c r="A32" s="83" t="s">
        <v>31</v>
      </c>
      <c r="B32" s="44" t="s">
        <v>72</v>
      </c>
      <c r="C32" s="44" t="s">
        <v>72</v>
      </c>
      <c r="D32" s="44" t="s">
        <v>72</v>
      </c>
      <c r="E32" s="44" t="s">
        <v>72</v>
      </c>
      <c r="F32" s="44" t="s">
        <v>72</v>
      </c>
      <c r="G32" s="44" t="s">
        <v>72</v>
      </c>
      <c r="H32" s="44" t="s">
        <v>72</v>
      </c>
      <c r="I32" s="44" t="s">
        <v>72</v>
      </c>
      <c r="J32" s="44" t="s">
        <v>72</v>
      </c>
      <c r="K32" s="44" t="s">
        <v>72</v>
      </c>
      <c r="L32" s="44" t="s">
        <v>72</v>
      </c>
    </row>
    <row r="33" spans="1:12">
      <c r="A33" s="83" t="s">
        <v>32</v>
      </c>
      <c r="B33" s="44" t="s">
        <v>72</v>
      </c>
      <c r="C33" s="44" t="s">
        <v>72</v>
      </c>
      <c r="D33" s="44" t="s">
        <v>72</v>
      </c>
      <c r="E33" s="44" t="s">
        <v>72</v>
      </c>
      <c r="F33" s="44" t="s">
        <v>72</v>
      </c>
      <c r="G33" s="44" t="s">
        <v>72</v>
      </c>
      <c r="H33" s="44" t="s">
        <v>72</v>
      </c>
      <c r="I33" s="44" t="s">
        <v>72</v>
      </c>
      <c r="J33" s="44" t="s">
        <v>72</v>
      </c>
      <c r="K33" s="44" t="s">
        <v>72</v>
      </c>
      <c r="L33" s="44" t="s">
        <v>72</v>
      </c>
    </row>
    <row r="34" spans="1:12">
      <c r="A34" s="83" t="s">
        <v>33</v>
      </c>
      <c r="B34" s="44" t="s">
        <v>72</v>
      </c>
      <c r="C34" s="44" t="s">
        <v>72</v>
      </c>
      <c r="D34" s="44" t="s">
        <v>72</v>
      </c>
      <c r="E34" s="44" t="s">
        <v>72</v>
      </c>
      <c r="F34" s="44" t="s">
        <v>72</v>
      </c>
      <c r="G34" s="44" t="s">
        <v>72</v>
      </c>
      <c r="H34" s="44" t="s">
        <v>72</v>
      </c>
      <c r="I34" s="44" t="s">
        <v>72</v>
      </c>
      <c r="J34" s="44" t="s">
        <v>72</v>
      </c>
      <c r="K34" s="44" t="s">
        <v>72</v>
      </c>
      <c r="L34" s="44" t="s">
        <v>72</v>
      </c>
    </row>
    <row r="35" spans="1:12">
      <c r="A35" s="83" t="s">
        <v>34</v>
      </c>
      <c r="B35" s="44" t="s">
        <v>72</v>
      </c>
      <c r="C35" s="44" t="s">
        <v>72</v>
      </c>
      <c r="D35" s="44" t="s">
        <v>72</v>
      </c>
      <c r="E35" s="44" t="s">
        <v>72</v>
      </c>
      <c r="F35" s="44" t="s">
        <v>72</v>
      </c>
      <c r="G35" s="44" t="s">
        <v>72</v>
      </c>
      <c r="H35" s="44" t="s">
        <v>72</v>
      </c>
      <c r="I35" s="44" t="s">
        <v>72</v>
      </c>
      <c r="J35" s="44" t="s">
        <v>72</v>
      </c>
      <c r="K35" s="44" t="s">
        <v>72</v>
      </c>
      <c r="L35" s="44" t="s">
        <v>72</v>
      </c>
    </row>
    <row r="36" spans="1:12">
      <c r="A36" s="83" t="s">
        <v>35</v>
      </c>
      <c r="B36" s="44">
        <v>2173</v>
      </c>
      <c r="C36" s="44">
        <v>14</v>
      </c>
      <c r="D36" s="44" t="s">
        <v>72</v>
      </c>
      <c r="E36" s="44" t="s">
        <v>72</v>
      </c>
      <c r="F36" s="44">
        <v>12</v>
      </c>
      <c r="G36" s="44" t="s">
        <v>72</v>
      </c>
      <c r="H36" s="44">
        <v>2</v>
      </c>
      <c r="I36" s="44" t="s">
        <v>72</v>
      </c>
      <c r="J36" s="44" t="s">
        <v>72</v>
      </c>
      <c r="K36" s="44" t="s">
        <v>72</v>
      </c>
      <c r="L36" s="44" t="s">
        <v>72</v>
      </c>
    </row>
    <row r="37" spans="1:12">
      <c r="A37" s="83" t="s">
        <v>36</v>
      </c>
      <c r="B37" s="44" t="s">
        <v>72</v>
      </c>
      <c r="C37" s="44" t="s">
        <v>72</v>
      </c>
      <c r="D37" s="44" t="s">
        <v>72</v>
      </c>
      <c r="E37" s="44" t="s">
        <v>72</v>
      </c>
      <c r="F37" s="44" t="s">
        <v>72</v>
      </c>
      <c r="G37" s="44" t="s">
        <v>72</v>
      </c>
      <c r="H37" s="44" t="s">
        <v>72</v>
      </c>
      <c r="I37" s="44" t="s">
        <v>72</v>
      </c>
      <c r="J37" s="44" t="s">
        <v>72</v>
      </c>
      <c r="K37" s="44" t="s">
        <v>72</v>
      </c>
      <c r="L37" s="44" t="s">
        <v>72</v>
      </c>
    </row>
    <row r="38" spans="1:12">
      <c r="A38" s="83" t="s">
        <v>37</v>
      </c>
      <c r="B38" s="44">
        <v>2869</v>
      </c>
      <c r="C38" s="44">
        <v>115</v>
      </c>
      <c r="D38" s="44" t="s">
        <v>72</v>
      </c>
      <c r="E38" s="44" t="s">
        <v>72</v>
      </c>
      <c r="F38" s="44">
        <v>94</v>
      </c>
      <c r="G38" s="44">
        <v>4</v>
      </c>
      <c r="H38" s="44">
        <v>17</v>
      </c>
      <c r="I38" s="44">
        <v>1</v>
      </c>
      <c r="J38" s="44">
        <v>1</v>
      </c>
      <c r="K38" s="44" t="s">
        <v>72</v>
      </c>
      <c r="L38" s="44" t="s">
        <v>72</v>
      </c>
    </row>
    <row r="39" spans="1:12">
      <c r="A39" s="83" t="s">
        <v>38</v>
      </c>
      <c r="B39" s="44">
        <v>1777</v>
      </c>
      <c r="C39" s="44">
        <v>56</v>
      </c>
      <c r="D39" s="44" t="s">
        <v>72</v>
      </c>
      <c r="E39" s="44" t="s">
        <v>72</v>
      </c>
      <c r="F39" s="44">
        <v>43</v>
      </c>
      <c r="G39" s="44">
        <v>2</v>
      </c>
      <c r="H39" s="44">
        <v>11</v>
      </c>
      <c r="I39" s="44" t="s">
        <v>72</v>
      </c>
      <c r="J39" s="44" t="s">
        <v>72</v>
      </c>
      <c r="K39" s="44" t="s">
        <v>72</v>
      </c>
      <c r="L39" s="44" t="s">
        <v>72</v>
      </c>
    </row>
    <row r="40" spans="1:12">
      <c r="A40" s="83" t="s">
        <v>39</v>
      </c>
      <c r="B40" s="44" t="s">
        <v>72</v>
      </c>
      <c r="C40" s="44" t="s">
        <v>72</v>
      </c>
      <c r="D40" s="44" t="s">
        <v>72</v>
      </c>
      <c r="E40" s="44" t="s">
        <v>72</v>
      </c>
      <c r="F40" s="44" t="s">
        <v>72</v>
      </c>
      <c r="G40" s="44" t="s">
        <v>72</v>
      </c>
      <c r="H40" s="44" t="s">
        <v>72</v>
      </c>
      <c r="I40" s="44" t="s">
        <v>72</v>
      </c>
      <c r="J40" s="44" t="s">
        <v>72</v>
      </c>
      <c r="K40" s="44" t="s">
        <v>72</v>
      </c>
      <c r="L40" s="44" t="s">
        <v>72</v>
      </c>
    </row>
    <row r="41" spans="1:12">
      <c r="A41" s="83" t="s">
        <v>40</v>
      </c>
      <c r="B41" s="44" t="s">
        <v>72</v>
      </c>
      <c r="C41" s="44" t="s">
        <v>72</v>
      </c>
      <c r="D41" s="44" t="s">
        <v>72</v>
      </c>
      <c r="E41" s="44" t="s">
        <v>72</v>
      </c>
      <c r="F41" s="44" t="s">
        <v>72</v>
      </c>
      <c r="G41" s="44" t="s">
        <v>72</v>
      </c>
      <c r="H41" s="44" t="s">
        <v>72</v>
      </c>
      <c r="I41" s="44" t="s">
        <v>72</v>
      </c>
      <c r="J41" s="44" t="s">
        <v>72</v>
      </c>
      <c r="K41" s="44" t="s">
        <v>72</v>
      </c>
      <c r="L41" s="44" t="s">
        <v>72</v>
      </c>
    </row>
    <row r="42" spans="1:12">
      <c r="A42" s="83" t="s">
        <v>41</v>
      </c>
      <c r="B42" s="44" t="s">
        <v>72</v>
      </c>
      <c r="C42" s="44" t="s">
        <v>72</v>
      </c>
      <c r="D42" s="44" t="s">
        <v>72</v>
      </c>
      <c r="E42" s="44" t="s">
        <v>72</v>
      </c>
      <c r="F42" s="44" t="s">
        <v>72</v>
      </c>
      <c r="G42" s="44" t="s">
        <v>72</v>
      </c>
      <c r="H42" s="44" t="s">
        <v>72</v>
      </c>
      <c r="I42" s="44" t="s">
        <v>72</v>
      </c>
      <c r="J42" s="44" t="s">
        <v>72</v>
      </c>
      <c r="K42" s="44" t="s">
        <v>72</v>
      </c>
      <c r="L42" s="44" t="s">
        <v>72</v>
      </c>
    </row>
    <row r="43" spans="1:12">
      <c r="A43" s="83" t="s">
        <v>42</v>
      </c>
      <c r="B43" s="44" t="s">
        <v>72</v>
      </c>
      <c r="C43" s="44" t="s">
        <v>72</v>
      </c>
      <c r="D43" s="44" t="s">
        <v>72</v>
      </c>
      <c r="E43" s="44" t="s">
        <v>72</v>
      </c>
      <c r="F43" s="44" t="s">
        <v>72</v>
      </c>
      <c r="G43" s="44" t="s">
        <v>72</v>
      </c>
      <c r="H43" s="44" t="s">
        <v>72</v>
      </c>
      <c r="I43" s="44" t="s">
        <v>72</v>
      </c>
      <c r="J43" s="44" t="s">
        <v>72</v>
      </c>
      <c r="K43" s="44" t="s">
        <v>72</v>
      </c>
      <c r="L43" s="44" t="s">
        <v>72</v>
      </c>
    </row>
    <row r="44" spans="1:12">
      <c r="A44" s="83" t="s">
        <v>43</v>
      </c>
      <c r="B44" s="44">
        <v>892</v>
      </c>
      <c r="C44" s="44">
        <v>7</v>
      </c>
      <c r="D44" s="44" t="s">
        <v>72</v>
      </c>
      <c r="E44" s="44" t="s">
        <v>72</v>
      </c>
      <c r="F44" s="44">
        <v>4</v>
      </c>
      <c r="G44" s="44" t="s">
        <v>72</v>
      </c>
      <c r="H44" s="44">
        <v>3</v>
      </c>
      <c r="I44" s="44" t="s">
        <v>72</v>
      </c>
      <c r="J44" s="44" t="s">
        <v>72</v>
      </c>
      <c r="K44" s="44" t="s">
        <v>72</v>
      </c>
      <c r="L44" s="44" t="s">
        <v>72</v>
      </c>
    </row>
    <row r="45" spans="1:12">
      <c r="A45" s="83" t="s">
        <v>44</v>
      </c>
      <c r="B45" s="44" t="s">
        <v>72</v>
      </c>
      <c r="C45" s="44" t="s">
        <v>72</v>
      </c>
      <c r="D45" s="44" t="s">
        <v>72</v>
      </c>
      <c r="E45" s="44" t="s">
        <v>72</v>
      </c>
      <c r="F45" s="44" t="s">
        <v>72</v>
      </c>
      <c r="G45" s="44" t="s">
        <v>72</v>
      </c>
      <c r="H45" s="44" t="s">
        <v>72</v>
      </c>
      <c r="I45" s="44" t="s">
        <v>72</v>
      </c>
      <c r="J45" s="44" t="s">
        <v>72</v>
      </c>
      <c r="K45" s="44" t="s">
        <v>72</v>
      </c>
      <c r="L45" s="44" t="s">
        <v>72</v>
      </c>
    </row>
    <row r="46" spans="1:12">
      <c r="A46" s="83" t="s">
        <v>45</v>
      </c>
      <c r="B46" s="44">
        <v>2944</v>
      </c>
      <c r="C46" s="44">
        <v>35</v>
      </c>
      <c r="D46" s="44" t="s">
        <v>72</v>
      </c>
      <c r="E46" s="44" t="s">
        <v>72</v>
      </c>
      <c r="F46" s="44">
        <v>31</v>
      </c>
      <c r="G46" s="44">
        <v>1</v>
      </c>
      <c r="H46" s="44">
        <v>3</v>
      </c>
      <c r="I46" s="44" t="s">
        <v>72</v>
      </c>
      <c r="J46" s="44" t="s">
        <v>72</v>
      </c>
      <c r="K46" s="44" t="s">
        <v>72</v>
      </c>
      <c r="L46" s="44" t="s">
        <v>72</v>
      </c>
    </row>
    <row r="47" spans="1:12">
      <c r="A47" s="83" t="s">
        <v>46</v>
      </c>
      <c r="B47" s="44" t="s">
        <v>72</v>
      </c>
      <c r="C47" s="44" t="s">
        <v>72</v>
      </c>
      <c r="D47" s="44" t="s">
        <v>72</v>
      </c>
      <c r="E47" s="44" t="s">
        <v>72</v>
      </c>
      <c r="F47" s="44" t="s">
        <v>72</v>
      </c>
      <c r="G47" s="44" t="s">
        <v>72</v>
      </c>
      <c r="H47" s="44" t="s">
        <v>72</v>
      </c>
      <c r="I47" s="44" t="s">
        <v>72</v>
      </c>
      <c r="J47" s="44" t="s">
        <v>72</v>
      </c>
      <c r="K47" s="44" t="s">
        <v>72</v>
      </c>
      <c r="L47" s="44" t="s">
        <v>72</v>
      </c>
    </row>
    <row r="48" spans="1:12">
      <c r="A48" s="83" t="s">
        <v>47</v>
      </c>
      <c r="B48" s="44" t="s">
        <v>72</v>
      </c>
      <c r="C48" s="44" t="s">
        <v>72</v>
      </c>
      <c r="D48" s="44" t="s">
        <v>72</v>
      </c>
      <c r="E48" s="44" t="s">
        <v>72</v>
      </c>
      <c r="F48" s="44" t="s">
        <v>72</v>
      </c>
      <c r="G48" s="44" t="s">
        <v>72</v>
      </c>
      <c r="H48" s="44" t="s">
        <v>72</v>
      </c>
      <c r="I48" s="44" t="s">
        <v>72</v>
      </c>
      <c r="J48" s="44" t="s">
        <v>72</v>
      </c>
      <c r="K48" s="44" t="s">
        <v>72</v>
      </c>
      <c r="L48" s="44" t="s">
        <v>72</v>
      </c>
    </row>
    <row r="49" spans="1:12">
      <c r="A49" s="83" t="s">
        <v>48</v>
      </c>
      <c r="B49" s="44">
        <v>76</v>
      </c>
      <c r="C49" s="44">
        <v>1</v>
      </c>
      <c r="D49" s="44" t="s">
        <v>72</v>
      </c>
      <c r="E49" s="44" t="s">
        <v>72</v>
      </c>
      <c r="F49" s="44">
        <v>1</v>
      </c>
      <c r="G49" s="44" t="s">
        <v>72</v>
      </c>
      <c r="H49" s="44" t="s">
        <v>72</v>
      </c>
      <c r="I49" s="44" t="s">
        <v>72</v>
      </c>
      <c r="J49" s="44" t="s">
        <v>72</v>
      </c>
      <c r="K49" s="44" t="s">
        <v>72</v>
      </c>
      <c r="L49" s="44" t="s">
        <v>72</v>
      </c>
    </row>
    <row r="50" spans="1:12">
      <c r="A50" s="83" t="s">
        <v>49</v>
      </c>
      <c r="B50" s="44" t="s">
        <v>72</v>
      </c>
      <c r="C50" s="44" t="s">
        <v>72</v>
      </c>
      <c r="D50" s="44" t="s">
        <v>72</v>
      </c>
      <c r="E50" s="44" t="s">
        <v>72</v>
      </c>
      <c r="F50" s="44" t="s">
        <v>72</v>
      </c>
      <c r="G50" s="44" t="s">
        <v>72</v>
      </c>
      <c r="H50" s="44" t="s">
        <v>72</v>
      </c>
      <c r="I50" s="44" t="s">
        <v>72</v>
      </c>
      <c r="J50" s="44" t="s">
        <v>72</v>
      </c>
      <c r="K50" s="44" t="s">
        <v>72</v>
      </c>
      <c r="L50" s="44" t="s">
        <v>72</v>
      </c>
    </row>
    <row r="51" spans="1:12">
      <c r="A51" s="83" t="s">
        <v>50</v>
      </c>
      <c r="B51" s="44" t="s">
        <v>72</v>
      </c>
      <c r="C51" s="44" t="s">
        <v>72</v>
      </c>
      <c r="D51" s="44" t="s">
        <v>72</v>
      </c>
      <c r="E51" s="44" t="s">
        <v>72</v>
      </c>
      <c r="F51" s="44" t="s">
        <v>72</v>
      </c>
      <c r="G51" s="44" t="s">
        <v>72</v>
      </c>
      <c r="H51" s="44" t="s">
        <v>72</v>
      </c>
      <c r="I51" s="44" t="s">
        <v>72</v>
      </c>
      <c r="J51" s="44" t="s">
        <v>72</v>
      </c>
      <c r="K51" s="44" t="s">
        <v>72</v>
      </c>
      <c r="L51" s="44" t="s">
        <v>72</v>
      </c>
    </row>
    <row r="52" spans="1:12">
      <c r="A52" s="83" t="s">
        <v>51</v>
      </c>
      <c r="B52" s="44" t="s">
        <v>72</v>
      </c>
      <c r="C52" s="44" t="s">
        <v>72</v>
      </c>
      <c r="D52" s="44" t="s">
        <v>72</v>
      </c>
      <c r="E52" s="44" t="s">
        <v>72</v>
      </c>
      <c r="F52" s="44" t="s">
        <v>72</v>
      </c>
      <c r="G52" s="44" t="s">
        <v>72</v>
      </c>
      <c r="H52" s="44">
        <v>1</v>
      </c>
      <c r="I52" s="44" t="s">
        <v>72</v>
      </c>
      <c r="J52" s="44" t="s">
        <v>72</v>
      </c>
      <c r="K52" s="44" t="s">
        <v>72</v>
      </c>
      <c r="L52" s="44" t="s">
        <v>72</v>
      </c>
    </row>
    <row r="53" spans="1:12">
      <c r="A53" s="83" t="s">
        <v>52</v>
      </c>
      <c r="B53" s="44">
        <v>3323</v>
      </c>
      <c r="C53" s="44">
        <v>5</v>
      </c>
      <c r="D53" s="44" t="s">
        <v>72</v>
      </c>
      <c r="E53" s="44" t="s">
        <v>72</v>
      </c>
      <c r="F53" s="44">
        <v>4</v>
      </c>
      <c r="G53" s="44" t="s">
        <v>72</v>
      </c>
      <c r="H53" s="44" t="s">
        <v>72</v>
      </c>
      <c r="I53" s="44" t="s">
        <v>72</v>
      </c>
      <c r="J53" s="44" t="s">
        <v>72</v>
      </c>
      <c r="K53" s="44" t="s">
        <v>72</v>
      </c>
      <c r="L53" s="44" t="s">
        <v>72</v>
      </c>
    </row>
    <row r="54" spans="1:12">
      <c r="A54" s="83" t="s">
        <v>53</v>
      </c>
      <c r="B54" s="44" t="s">
        <v>72</v>
      </c>
      <c r="C54" s="44" t="s">
        <v>72</v>
      </c>
      <c r="D54" s="44" t="s">
        <v>72</v>
      </c>
      <c r="E54" s="44" t="s">
        <v>72</v>
      </c>
      <c r="F54" s="44" t="s">
        <v>72</v>
      </c>
      <c r="G54" s="44" t="s">
        <v>72</v>
      </c>
      <c r="H54" s="44" t="s">
        <v>72</v>
      </c>
      <c r="I54" s="44" t="s">
        <v>72</v>
      </c>
      <c r="J54" s="44" t="s">
        <v>72</v>
      </c>
      <c r="K54" s="44" t="s">
        <v>72</v>
      </c>
      <c r="L54" s="44" t="s">
        <v>72</v>
      </c>
    </row>
    <row r="55" spans="1:12">
      <c r="A55" s="83" t="s">
        <v>54</v>
      </c>
      <c r="B55" s="44" t="s">
        <v>72</v>
      </c>
      <c r="C55" s="44" t="s">
        <v>72</v>
      </c>
      <c r="D55" s="44" t="s">
        <v>72</v>
      </c>
      <c r="E55" s="44" t="s">
        <v>72</v>
      </c>
      <c r="F55" s="44" t="s">
        <v>72</v>
      </c>
      <c r="G55" s="44" t="s">
        <v>72</v>
      </c>
      <c r="H55" s="44" t="s">
        <v>72</v>
      </c>
      <c r="I55" s="44" t="s">
        <v>72</v>
      </c>
      <c r="J55" s="44" t="s">
        <v>72</v>
      </c>
      <c r="K55" s="44" t="s">
        <v>72</v>
      </c>
      <c r="L55" s="44" t="s">
        <v>72</v>
      </c>
    </row>
    <row r="56" spans="1:12">
      <c r="A56" s="83" t="s">
        <v>55</v>
      </c>
      <c r="B56" s="44">
        <v>1926</v>
      </c>
      <c r="C56" s="44">
        <v>20</v>
      </c>
      <c r="D56" s="44" t="s">
        <v>72</v>
      </c>
      <c r="E56" s="44" t="s">
        <v>72</v>
      </c>
      <c r="F56" s="44">
        <v>20</v>
      </c>
      <c r="G56" s="44" t="s">
        <v>72</v>
      </c>
      <c r="H56" s="44" t="s">
        <v>72</v>
      </c>
      <c r="I56" s="44" t="s">
        <v>72</v>
      </c>
      <c r="J56" s="44" t="s">
        <v>72</v>
      </c>
      <c r="K56" s="44" t="s">
        <v>72</v>
      </c>
      <c r="L56" s="44" t="s">
        <v>72</v>
      </c>
    </row>
    <row r="57" spans="1:12">
      <c r="A57" s="83" t="s">
        <v>56</v>
      </c>
      <c r="B57" s="44">
        <v>2106</v>
      </c>
      <c r="C57" s="44">
        <v>19</v>
      </c>
      <c r="D57" s="44" t="s">
        <v>72</v>
      </c>
      <c r="E57" s="44" t="s">
        <v>72</v>
      </c>
      <c r="F57" s="44">
        <v>12</v>
      </c>
      <c r="G57" s="44">
        <v>2</v>
      </c>
      <c r="H57" s="44">
        <v>5</v>
      </c>
      <c r="I57" s="44" t="s">
        <v>72</v>
      </c>
      <c r="J57" s="44" t="s">
        <v>72</v>
      </c>
      <c r="K57" s="44" t="s">
        <v>72</v>
      </c>
      <c r="L57" s="44" t="s">
        <v>72</v>
      </c>
    </row>
    <row r="58" spans="1:12">
      <c r="B58" t="str">
        <f t="shared" ref="B58:L58" si="0">IF(ISNUMBER(B8),IF(B8=SUM(B9:B57),"p","f"),"-")</f>
        <v>p</v>
      </c>
      <c r="C58" t="str">
        <f t="shared" si="0"/>
        <v>p</v>
      </c>
      <c r="D58" t="str">
        <f t="shared" si="0"/>
        <v>-</v>
      </c>
      <c r="E58" t="str">
        <f t="shared" si="0"/>
        <v>-</v>
      </c>
      <c r="F58" t="str">
        <f t="shared" si="0"/>
        <v>p</v>
      </c>
      <c r="G58" t="str">
        <f t="shared" si="0"/>
        <v>p</v>
      </c>
      <c r="H58" t="str">
        <f t="shared" si="0"/>
        <v>p</v>
      </c>
      <c r="I58" t="str">
        <f t="shared" si="0"/>
        <v>p</v>
      </c>
      <c r="J58" t="str">
        <f t="shared" si="0"/>
        <v>p</v>
      </c>
      <c r="K58" t="str">
        <f t="shared" si="0"/>
        <v>p</v>
      </c>
      <c r="L58" t="str">
        <f t="shared" si="0"/>
        <v>-</v>
      </c>
    </row>
  </sheetData>
  <mergeCells count="8">
    <mergeCell ref="A1:L1"/>
    <mergeCell ref="A5:A7"/>
    <mergeCell ref="B5:L5"/>
    <mergeCell ref="B6:B7"/>
    <mergeCell ref="C6:C7"/>
    <mergeCell ref="D6:H6"/>
    <mergeCell ref="I6:I7"/>
    <mergeCell ref="J6:L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activeCell="B5" sqref="B5:H6"/>
    </sheetView>
  </sheetViews>
  <sheetFormatPr defaultRowHeight="15"/>
  <cols>
    <col min="1" max="1" width="17.5703125" customWidth="1"/>
    <col min="2" max="2" width="12.85546875" customWidth="1"/>
    <col min="3" max="3" width="8.7109375" customWidth="1"/>
    <col min="4" max="4" width="13.42578125" customWidth="1"/>
    <col min="5" max="5" width="11.140625" customWidth="1"/>
    <col min="6" max="6" width="8.7109375" customWidth="1"/>
    <col min="7" max="7" width="14.85546875" customWidth="1"/>
    <col min="8" max="8" width="16" customWidth="1"/>
    <col min="9" max="1025" width="8.7109375" customWidth="1"/>
  </cols>
  <sheetData>
    <row r="1" spans="1:11">
      <c r="A1" s="112" t="s">
        <v>239</v>
      </c>
      <c r="B1" s="112"/>
      <c r="C1" s="112"/>
      <c r="D1" s="112"/>
      <c r="E1" s="112"/>
      <c r="F1" s="112"/>
      <c r="G1" s="112"/>
      <c r="H1" s="112"/>
      <c r="I1" s="84"/>
      <c r="J1" s="84"/>
      <c r="K1" s="84"/>
    </row>
    <row r="3" spans="1:11">
      <c r="A3" s="27"/>
    </row>
    <row r="4" spans="1:11">
      <c r="A4" s="27"/>
    </row>
    <row r="5" spans="1:11" ht="55.5" customHeight="1">
      <c r="A5" s="98" t="s">
        <v>2</v>
      </c>
      <c r="B5" s="124" t="s">
        <v>240</v>
      </c>
      <c r="C5" s="95" t="s">
        <v>241</v>
      </c>
      <c r="D5" s="95"/>
      <c r="E5" s="95"/>
      <c r="F5" s="95"/>
      <c r="G5" s="95" t="s">
        <v>242</v>
      </c>
      <c r="H5" s="95" t="s">
        <v>243</v>
      </c>
    </row>
    <row r="6" spans="1:11" ht="57.75" customHeight="1">
      <c r="A6" s="98"/>
      <c r="B6" s="95"/>
      <c r="C6" s="43" t="s">
        <v>244</v>
      </c>
      <c r="D6" s="43" t="s">
        <v>245</v>
      </c>
      <c r="E6" s="43" t="s">
        <v>246</v>
      </c>
      <c r="F6" s="43" t="s">
        <v>247</v>
      </c>
      <c r="G6" s="95"/>
      <c r="H6" s="95"/>
    </row>
    <row r="7" spans="1:11">
      <c r="A7" s="82" t="s">
        <v>69</v>
      </c>
      <c r="B7" s="85">
        <v>96.4</v>
      </c>
      <c r="C7" s="85">
        <v>97.8</v>
      </c>
      <c r="D7" s="85">
        <v>97.5</v>
      </c>
      <c r="E7" s="85">
        <v>97.7</v>
      </c>
      <c r="F7" s="85">
        <v>96.9</v>
      </c>
      <c r="G7" s="85">
        <v>96.9</v>
      </c>
      <c r="H7" s="85">
        <v>96.4</v>
      </c>
      <c r="J7" s="86"/>
    </row>
    <row r="8" spans="1:11">
      <c r="A8" s="83" t="s">
        <v>8</v>
      </c>
      <c r="B8" s="85">
        <v>104</v>
      </c>
      <c r="C8" s="85">
        <v>98.2</v>
      </c>
      <c r="D8" s="85">
        <v>97.7</v>
      </c>
      <c r="E8" s="85">
        <v>98.2</v>
      </c>
      <c r="F8" s="85">
        <v>99.4</v>
      </c>
      <c r="G8" s="85">
        <v>95.7</v>
      </c>
      <c r="H8" s="85">
        <v>94.5</v>
      </c>
    </row>
    <row r="9" spans="1:11">
      <c r="A9" s="83" t="s">
        <v>9</v>
      </c>
      <c r="B9" s="85">
        <v>93.4</v>
      </c>
      <c r="C9" s="85">
        <v>98.3</v>
      </c>
      <c r="D9" s="85">
        <v>98.1</v>
      </c>
      <c r="E9" s="85">
        <v>98.3</v>
      </c>
      <c r="F9" s="85">
        <v>98.6</v>
      </c>
      <c r="G9" s="85">
        <v>98.4</v>
      </c>
      <c r="H9" s="85">
        <v>98.9</v>
      </c>
    </row>
    <row r="10" spans="1:11">
      <c r="A10" s="83" t="s">
        <v>10</v>
      </c>
      <c r="B10" s="85">
        <v>97.7</v>
      </c>
      <c r="C10" s="85">
        <v>98.1</v>
      </c>
      <c r="D10" s="85">
        <v>98</v>
      </c>
      <c r="E10" s="85">
        <v>98.1</v>
      </c>
      <c r="F10" s="85">
        <v>99.2</v>
      </c>
      <c r="G10" s="85">
        <v>97.3</v>
      </c>
      <c r="H10" s="85">
        <v>99.2</v>
      </c>
    </row>
    <row r="11" spans="1:11">
      <c r="A11" s="83" t="s">
        <v>11</v>
      </c>
      <c r="B11" s="85">
        <v>97.3</v>
      </c>
      <c r="C11" s="85">
        <v>98.7</v>
      </c>
      <c r="D11" s="85">
        <v>98.7</v>
      </c>
      <c r="E11" s="85">
        <v>98.2</v>
      </c>
      <c r="F11" s="85">
        <v>99.8</v>
      </c>
      <c r="G11" s="85">
        <v>98.2</v>
      </c>
      <c r="H11" s="85">
        <v>98.9</v>
      </c>
    </row>
    <row r="12" spans="1:11">
      <c r="A12" s="83" t="s">
        <v>12</v>
      </c>
      <c r="B12" s="85">
        <v>97.2</v>
      </c>
      <c r="C12" s="85">
        <v>98.9</v>
      </c>
      <c r="D12" s="85">
        <v>98.7</v>
      </c>
      <c r="E12" s="85">
        <v>98.9</v>
      </c>
      <c r="F12" s="85">
        <v>98.3</v>
      </c>
      <c r="G12" s="85">
        <v>98.4</v>
      </c>
      <c r="H12" s="85">
        <v>98</v>
      </c>
    </row>
    <row r="13" spans="1:11">
      <c r="A13" s="83" t="s">
        <v>13</v>
      </c>
      <c r="B13" s="85">
        <v>94</v>
      </c>
      <c r="C13" s="85">
        <v>99.1</v>
      </c>
      <c r="D13" s="85">
        <v>99.1</v>
      </c>
      <c r="E13" s="85">
        <v>99.1</v>
      </c>
      <c r="F13" s="85">
        <v>99.4</v>
      </c>
      <c r="G13" s="85">
        <v>99</v>
      </c>
      <c r="H13" s="85">
        <v>99.7</v>
      </c>
    </row>
    <row r="14" spans="1:11">
      <c r="A14" s="83" t="s">
        <v>14</v>
      </c>
      <c r="B14" s="85">
        <v>92.7</v>
      </c>
      <c r="C14" s="85">
        <v>98.7</v>
      </c>
      <c r="D14" s="85">
        <v>98.6</v>
      </c>
      <c r="E14" s="85">
        <v>98.7</v>
      </c>
      <c r="F14" s="85">
        <v>99.5</v>
      </c>
      <c r="G14" s="85">
        <v>98.5</v>
      </c>
      <c r="H14" s="85">
        <v>99.1</v>
      </c>
    </row>
    <row r="15" spans="1:11">
      <c r="A15" s="83" t="s">
        <v>15</v>
      </c>
      <c r="B15" s="85">
        <v>97.3</v>
      </c>
      <c r="C15" s="85">
        <v>97.4</v>
      </c>
      <c r="D15" s="85">
        <v>97</v>
      </c>
      <c r="E15" s="85">
        <v>97.4</v>
      </c>
      <c r="F15" s="85">
        <v>97.9</v>
      </c>
      <c r="G15" s="85">
        <v>95.2</v>
      </c>
      <c r="H15" s="85">
        <v>97.4</v>
      </c>
    </row>
    <row r="16" spans="1:11">
      <c r="A16" s="83" t="s">
        <v>16</v>
      </c>
      <c r="B16" s="85">
        <v>92.8</v>
      </c>
      <c r="C16" s="85">
        <v>98.6</v>
      </c>
      <c r="D16" s="85">
        <v>98.6</v>
      </c>
      <c r="E16" s="85">
        <v>98.6</v>
      </c>
      <c r="F16" s="85">
        <v>98.8</v>
      </c>
      <c r="G16" s="85">
        <v>97.2</v>
      </c>
      <c r="H16" s="85">
        <v>95.3</v>
      </c>
    </row>
    <row r="17" spans="1:8">
      <c r="A17" s="83" t="s">
        <v>17</v>
      </c>
      <c r="B17" s="85">
        <v>98.1</v>
      </c>
      <c r="C17" s="85">
        <v>98</v>
      </c>
      <c r="D17" s="85">
        <v>97.9</v>
      </c>
      <c r="E17" s="85">
        <v>98</v>
      </c>
      <c r="F17" s="85">
        <v>99.1</v>
      </c>
      <c r="G17" s="85">
        <v>98.5</v>
      </c>
      <c r="H17" s="85">
        <v>89.9</v>
      </c>
    </row>
    <row r="18" spans="1:8">
      <c r="A18" s="83" t="s">
        <v>18</v>
      </c>
      <c r="B18" s="85">
        <v>96.6</v>
      </c>
      <c r="C18" s="85">
        <v>96.3</v>
      </c>
      <c r="D18" s="85">
        <v>95.9</v>
      </c>
      <c r="E18" s="85">
        <v>96.3</v>
      </c>
      <c r="F18" s="85">
        <v>97.9</v>
      </c>
      <c r="G18" s="85">
        <v>95.4</v>
      </c>
      <c r="H18" s="85">
        <v>98.6</v>
      </c>
    </row>
    <row r="19" spans="1:8">
      <c r="A19" s="83" t="s">
        <v>19</v>
      </c>
      <c r="B19" s="85">
        <v>94.2</v>
      </c>
      <c r="C19" s="85">
        <v>98.4</v>
      </c>
      <c r="D19" s="85">
        <v>98</v>
      </c>
      <c r="E19" s="85">
        <v>98.4</v>
      </c>
      <c r="F19" s="85">
        <v>97.5</v>
      </c>
      <c r="G19" s="85">
        <v>97.8</v>
      </c>
      <c r="H19" s="85">
        <v>98</v>
      </c>
    </row>
    <row r="20" spans="1:8">
      <c r="A20" s="83" t="s">
        <v>20</v>
      </c>
      <c r="B20" s="85">
        <v>96.8</v>
      </c>
      <c r="C20" s="85">
        <v>99.6</v>
      </c>
      <c r="D20" s="85">
        <v>99.4</v>
      </c>
      <c r="E20" s="85">
        <v>99.6</v>
      </c>
      <c r="F20" s="85">
        <v>98.9</v>
      </c>
      <c r="G20" s="85">
        <v>99.5</v>
      </c>
      <c r="H20" s="85">
        <v>99.8</v>
      </c>
    </row>
    <row r="21" spans="1:8">
      <c r="A21" s="83" t="s">
        <v>21</v>
      </c>
      <c r="B21" s="85">
        <v>95.5</v>
      </c>
      <c r="C21" s="85">
        <v>96.6</v>
      </c>
      <c r="D21" s="85">
        <v>96.4</v>
      </c>
      <c r="E21" s="85">
        <v>96.4</v>
      </c>
      <c r="F21" s="85">
        <v>97.6</v>
      </c>
      <c r="G21" s="85">
        <v>94.7</v>
      </c>
      <c r="H21" s="85">
        <v>90</v>
      </c>
    </row>
    <row r="22" spans="1:8">
      <c r="A22" s="83" t="s">
        <v>22</v>
      </c>
      <c r="B22" s="85">
        <v>93.8</v>
      </c>
      <c r="C22" s="85">
        <v>98.4</v>
      </c>
      <c r="D22" s="85">
        <v>98.3</v>
      </c>
      <c r="E22" s="85">
        <v>98.4</v>
      </c>
      <c r="F22" s="85">
        <v>98.8</v>
      </c>
      <c r="G22" s="85">
        <v>97.3</v>
      </c>
      <c r="H22" s="85">
        <v>99.3</v>
      </c>
    </row>
    <row r="23" spans="1:8">
      <c r="A23" s="83" t="s">
        <v>23</v>
      </c>
      <c r="B23" s="85">
        <v>94.6</v>
      </c>
      <c r="C23" s="85">
        <v>99.4</v>
      </c>
      <c r="D23" s="85">
        <v>99.4</v>
      </c>
      <c r="E23" s="85">
        <v>99.4</v>
      </c>
      <c r="F23" s="85">
        <v>99.2</v>
      </c>
      <c r="G23" s="85">
        <v>98.1</v>
      </c>
      <c r="H23" s="85">
        <v>99.4</v>
      </c>
    </row>
    <row r="24" spans="1:8">
      <c r="A24" s="83" t="s">
        <v>24</v>
      </c>
      <c r="B24" s="85">
        <v>96.8</v>
      </c>
      <c r="C24" s="85">
        <v>99.4</v>
      </c>
      <c r="D24" s="85">
        <v>99.4</v>
      </c>
      <c r="E24" s="85">
        <v>99.4</v>
      </c>
      <c r="F24" s="85">
        <v>99.9</v>
      </c>
      <c r="G24" s="85">
        <v>99.1</v>
      </c>
      <c r="H24" s="85">
        <v>98.2</v>
      </c>
    </row>
    <row r="25" spans="1:8">
      <c r="A25" s="83" t="s">
        <v>25</v>
      </c>
      <c r="B25" s="85">
        <v>97.8</v>
      </c>
      <c r="C25" s="85">
        <v>89.4</v>
      </c>
      <c r="D25" s="85">
        <v>88.9</v>
      </c>
      <c r="E25" s="85">
        <v>88.9</v>
      </c>
      <c r="F25" s="85">
        <v>99</v>
      </c>
      <c r="G25" s="85">
        <v>86.5</v>
      </c>
      <c r="H25" s="85">
        <v>89.6</v>
      </c>
    </row>
    <row r="26" spans="1:8">
      <c r="A26" s="83" t="s">
        <v>26</v>
      </c>
      <c r="B26" s="85">
        <v>94.5</v>
      </c>
      <c r="C26" s="85">
        <v>96.8</v>
      </c>
      <c r="D26" s="85">
        <v>96.5</v>
      </c>
      <c r="E26" s="85">
        <v>96.7</v>
      </c>
      <c r="F26" s="85">
        <v>98</v>
      </c>
      <c r="G26" s="85">
        <v>97.4</v>
      </c>
      <c r="H26" s="85">
        <v>98.1</v>
      </c>
    </row>
    <row r="27" spans="1:8">
      <c r="A27" s="83" t="s">
        <v>27</v>
      </c>
      <c r="B27" s="85">
        <v>95</v>
      </c>
      <c r="C27" s="85">
        <v>98.1</v>
      </c>
      <c r="D27" s="85">
        <v>97.7</v>
      </c>
      <c r="E27" s="85">
        <v>98.1</v>
      </c>
      <c r="F27" s="85">
        <v>99.5</v>
      </c>
      <c r="G27" s="85">
        <v>99.1</v>
      </c>
      <c r="H27" s="85">
        <v>99.7</v>
      </c>
    </row>
    <row r="28" spans="1:8">
      <c r="A28" s="83" t="s">
        <v>28</v>
      </c>
      <c r="B28" s="85">
        <v>96.7</v>
      </c>
      <c r="C28" s="85">
        <v>99.7</v>
      </c>
      <c r="D28" s="85">
        <v>99.4</v>
      </c>
      <c r="E28" s="85">
        <v>99.7</v>
      </c>
      <c r="F28" s="85">
        <v>99.9</v>
      </c>
      <c r="G28" s="85">
        <v>98.6</v>
      </c>
      <c r="H28" s="85">
        <v>99.5</v>
      </c>
    </row>
    <row r="29" spans="1:8">
      <c r="A29" s="83" t="s">
        <v>29</v>
      </c>
      <c r="B29" s="85">
        <v>97</v>
      </c>
      <c r="C29" s="85">
        <v>99.1</v>
      </c>
      <c r="D29" s="85">
        <v>99.1</v>
      </c>
      <c r="E29" s="85">
        <v>99.1</v>
      </c>
      <c r="F29" s="85">
        <v>99.6</v>
      </c>
      <c r="G29" s="85">
        <v>98</v>
      </c>
      <c r="H29" s="85">
        <v>99.5</v>
      </c>
    </row>
    <row r="30" spans="1:8">
      <c r="A30" s="83" t="s">
        <v>30</v>
      </c>
      <c r="B30" s="85">
        <v>93.1</v>
      </c>
      <c r="C30" s="85">
        <v>98.3</v>
      </c>
      <c r="D30" s="85">
        <v>98.2</v>
      </c>
      <c r="E30" s="85">
        <v>98.3</v>
      </c>
      <c r="F30" s="85">
        <v>98.9</v>
      </c>
      <c r="G30" s="85">
        <v>96.8</v>
      </c>
      <c r="H30" s="85">
        <v>98.3</v>
      </c>
    </row>
    <row r="31" spans="1:8">
      <c r="A31" s="83" t="s">
        <v>31</v>
      </c>
      <c r="B31" s="85">
        <v>96.3</v>
      </c>
      <c r="C31" s="85">
        <v>99</v>
      </c>
      <c r="D31" s="85">
        <v>99</v>
      </c>
      <c r="E31" s="85">
        <v>99</v>
      </c>
      <c r="F31" s="85">
        <v>99.9</v>
      </c>
      <c r="G31" s="85">
        <v>97.1</v>
      </c>
      <c r="H31" s="85">
        <v>99.4</v>
      </c>
    </row>
    <row r="32" spans="1:8">
      <c r="A32" s="83" t="s">
        <v>32</v>
      </c>
      <c r="B32" s="85">
        <v>93.9</v>
      </c>
      <c r="C32" s="85">
        <v>93.2</v>
      </c>
      <c r="D32" s="85">
        <v>93.2</v>
      </c>
      <c r="E32" s="85">
        <v>93.1</v>
      </c>
      <c r="F32" s="85">
        <v>60.4</v>
      </c>
      <c r="G32" s="85">
        <v>94.4</v>
      </c>
      <c r="H32" s="85">
        <v>91.7</v>
      </c>
    </row>
    <row r="33" spans="1:8">
      <c r="A33" s="83" t="s">
        <v>33</v>
      </c>
      <c r="B33" s="85">
        <v>95.6</v>
      </c>
      <c r="C33" s="85">
        <v>99.7</v>
      </c>
      <c r="D33" s="85">
        <v>99.7</v>
      </c>
      <c r="E33" s="85">
        <v>99.7</v>
      </c>
      <c r="F33" s="85">
        <v>75.400000000000006</v>
      </c>
      <c r="G33" s="85">
        <v>99.9</v>
      </c>
      <c r="H33" s="85">
        <v>99.8</v>
      </c>
    </row>
    <row r="34" spans="1:8">
      <c r="A34" s="83" t="s">
        <v>34</v>
      </c>
      <c r="B34" s="85">
        <v>98</v>
      </c>
      <c r="C34" s="85">
        <v>98.7</v>
      </c>
      <c r="D34" s="85">
        <v>98.4</v>
      </c>
      <c r="E34" s="85">
        <v>98.6</v>
      </c>
      <c r="F34" s="85">
        <v>98.9</v>
      </c>
      <c r="G34" s="85">
        <v>98.2</v>
      </c>
      <c r="H34" s="85">
        <v>92</v>
      </c>
    </row>
    <row r="35" spans="1:8">
      <c r="A35" s="83" t="s">
        <v>35</v>
      </c>
      <c r="B35" s="85">
        <v>95.3</v>
      </c>
      <c r="C35" s="85">
        <v>98.2</v>
      </c>
      <c r="D35" s="85">
        <v>98</v>
      </c>
      <c r="E35" s="85">
        <v>98.2</v>
      </c>
      <c r="F35" s="85">
        <v>99.6</v>
      </c>
      <c r="G35" s="85">
        <v>98.1</v>
      </c>
      <c r="H35" s="85">
        <v>99.5</v>
      </c>
    </row>
    <row r="36" spans="1:8">
      <c r="A36" s="83" t="s">
        <v>36</v>
      </c>
      <c r="B36" s="85">
        <v>94.5</v>
      </c>
      <c r="C36" s="85">
        <v>99.7</v>
      </c>
      <c r="D36" s="85">
        <v>99.2</v>
      </c>
      <c r="E36" s="85">
        <v>99.7</v>
      </c>
      <c r="F36" s="85">
        <v>99.8</v>
      </c>
      <c r="G36" s="85">
        <v>98.3</v>
      </c>
      <c r="H36" s="85">
        <v>99.4</v>
      </c>
    </row>
    <row r="37" spans="1:8">
      <c r="A37" s="83" t="s">
        <v>37</v>
      </c>
      <c r="B37" s="85">
        <v>96.5</v>
      </c>
      <c r="C37" s="85">
        <v>99.2</v>
      </c>
      <c r="D37" s="85">
        <v>99</v>
      </c>
      <c r="E37" s="85">
        <v>99.1</v>
      </c>
      <c r="F37" s="85">
        <v>99.7</v>
      </c>
      <c r="G37" s="85">
        <v>99.2</v>
      </c>
      <c r="H37" s="85">
        <v>99.7</v>
      </c>
    </row>
    <row r="38" spans="1:8">
      <c r="A38" s="83" t="s">
        <v>38</v>
      </c>
      <c r="B38" s="85">
        <v>95.7</v>
      </c>
      <c r="C38" s="85">
        <v>98.4</v>
      </c>
      <c r="D38" s="85">
        <v>98.3</v>
      </c>
      <c r="E38" s="85">
        <v>98.4</v>
      </c>
      <c r="F38" s="85">
        <v>99.7</v>
      </c>
      <c r="G38" s="85">
        <v>98.2</v>
      </c>
      <c r="H38" s="85">
        <v>96</v>
      </c>
    </row>
    <row r="39" spans="1:8">
      <c r="A39" s="83" t="s">
        <v>39</v>
      </c>
      <c r="B39" s="85">
        <v>101.6</v>
      </c>
      <c r="C39" s="85">
        <v>98.5</v>
      </c>
      <c r="D39" s="85">
        <v>98.2</v>
      </c>
      <c r="E39" s="85">
        <v>98.5</v>
      </c>
      <c r="F39" s="85">
        <v>97.1</v>
      </c>
      <c r="G39" s="85">
        <v>96.6</v>
      </c>
      <c r="H39" s="85">
        <v>98.9</v>
      </c>
    </row>
    <row r="40" spans="1:8">
      <c r="A40" s="83" t="s">
        <v>40</v>
      </c>
      <c r="B40" s="85">
        <v>94.5</v>
      </c>
      <c r="C40" s="85">
        <v>96.1</v>
      </c>
      <c r="D40" s="85">
        <v>96</v>
      </c>
      <c r="E40" s="85">
        <v>96.1</v>
      </c>
      <c r="F40" s="85">
        <v>97.7</v>
      </c>
      <c r="G40" s="85">
        <v>96.1</v>
      </c>
      <c r="H40" s="85">
        <v>93.2</v>
      </c>
    </row>
    <row r="41" spans="1:8">
      <c r="A41" s="83" t="s">
        <v>41</v>
      </c>
      <c r="B41" s="85">
        <v>91.7</v>
      </c>
      <c r="C41" s="85">
        <v>98.2</v>
      </c>
      <c r="D41" s="85">
        <v>97.9</v>
      </c>
      <c r="E41" s="85">
        <v>98.2</v>
      </c>
      <c r="F41" s="85">
        <v>98.4</v>
      </c>
      <c r="G41" s="85">
        <v>95.1</v>
      </c>
      <c r="H41" s="85">
        <v>99.1</v>
      </c>
    </row>
    <row r="42" spans="1:8">
      <c r="A42" s="83" t="s">
        <v>42</v>
      </c>
      <c r="B42" s="85">
        <v>96.9</v>
      </c>
      <c r="C42" s="85">
        <v>98.4</v>
      </c>
      <c r="D42" s="85">
        <v>98.2</v>
      </c>
      <c r="E42" s="85">
        <v>98.4</v>
      </c>
      <c r="F42" s="85">
        <v>99.4</v>
      </c>
      <c r="G42" s="85">
        <v>97.9</v>
      </c>
      <c r="H42" s="85">
        <v>96.9</v>
      </c>
    </row>
    <row r="43" spans="1:8">
      <c r="A43" s="83" t="s">
        <v>43</v>
      </c>
      <c r="B43" s="85">
        <v>93.1</v>
      </c>
      <c r="C43" s="85">
        <v>97.2</v>
      </c>
      <c r="D43" s="85">
        <v>96.9</v>
      </c>
      <c r="E43" s="85">
        <v>97.2</v>
      </c>
      <c r="F43" s="85">
        <v>97.4</v>
      </c>
      <c r="G43" s="85">
        <v>95.1</v>
      </c>
      <c r="H43" s="85">
        <v>97.9</v>
      </c>
    </row>
    <row r="44" spans="1:8">
      <c r="A44" s="83" t="s">
        <v>44</v>
      </c>
      <c r="B44" s="85">
        <v>95</v>
      </c>
      <c r="C44" s="85">
        <v>99.8</v>
      </c>
      <c r="D44" s="85">
        <v>99.7</v>
      </c>
      <c r="E44" s="85">
        <v>99.8</v>
      </c>
      <c r="F44" s="85">
        <v>99.9</v>
      </c>
      <c r="G44" s="85">
        <v>99.6</v>
      </c>
      <c r="H44" s="85">
        <v>99.6</v>
      </c>
    </row>
    <row r="45" spans="1:8">
      <c r="A45" s="83" t="s">
        <v>45</v>
      </c>
      <c r="B45" s="85">
        <v>95.9</v>
      </c>
      <c r="C45" s="85">
        <v>97.9</v>
      </c>
      <c r="D45" s="85">
        <v>97.9</v>
      </c>
      <c r="E45" s="85">
        <v>97.9</v>
      </c>
      <c r="F45" s="85">
        <v>98.7</v>
      </c>
      <c r="G45" s="85">
        <v>97.2</v>
      </c>
      <c r="H45" s="85">
        <v>97.9</v>
      </c>
    </row>
    <row r="46" spans="1:8">
      <c r="A46" s="83" t="s">
        <v>46</v>
      </c>
      <c r="B46" s="85">
        <v>94.4</v>
      </c>
      <c r="C46" s="85">
        <v>98.9</v>
      </c>
      <c r="D46" s="85">
        <v>98.7</v>
      </c>
      <c r="E46" s="85">
        <v>98.9</v>
      </c>
      <c r="F46" s="85">
        <v>78.3</v>
      </c>
      <c r="G46" s="85">
        <v>98</v>
      </c>
      <c r="H46" s="85">
        <v>99.2</v>
      </c>
    </row>
    <row r="47" spans="1:8">
      <c r="A47" s="83" t="s">
        <v>47</v>
      </c>
      <c r="B47" s="85">
        <v>95.6</v>
      </c>
      <c r="C47" s="85">
        <v>98.4</v>
      </c>
      <c r="D47" s="85">
        <v>98.3</v>
      </c>
      <c r="E47" s="85">
        <v>98.4</v>
      </c>
      <c r="F47" s="85">
        <v>99</v>
      </c>
      <c r="G47" s="85">
        <v>98.3</v>
      </c>
      <c r="H47" s="85">
        <v>98.7</v>
      </c>
    </row>
    <row r="48" spans="1:8">
      <c r="A48" s="83" t="s">
        <v>48</v>
      </c>
      <c r="B48" s="85">
        <v>99.5</v>
      </c>
      <c r="C48" s="85">
        <v>97.2</v>
      </c>
      <c r="D48" s="85">
        <v>97.1</v>
      </c>
      <c r="E48" s="85">
        <v>97.2</v>
      </c>
      <c r="F48" s="85">
        <v>98.9</v>
      </c>
      <c r="G48" s="85">
        <v>95.9</v>
      </c>
      <c r="H48" s="85">
        <v>95.9</v>
      </c>
    </row>
    <row r="49" spans="1:8">
      <c r="A49" s="83" t="s">
        <v>49</v>
      </c>
      <c r="B49" s="85">
        <v>95.3</v>
      </c>
      <c r="C49" s="85">
        <v>97</v>
      </c>
      <c r="D49" s="85">
        <v>96.9</v>
      </c>
      <c r="E49" s="85">
        <v>97</v>
      </c>
      <c r="F49" s="85">
        <v>98.5</v>
      </c>
      <c r="G49" s="85">
        <v>96.6</v>
      </c>
      <c r="H49" s="85">
        <v>98.3</v>
      </c>
    </row>
    <row r="50" spans="1:8">
      <c r="A50" s="83" t="s">
        <v>50</v>
      </c>
      <c r="B50" s="85">
        <v>96.6</v>
      </c>
      <c r="C50" s="85">
        <v>95.8</v>
      </c>
      <c r="D50" s="85">
        <v>95.6</v>
      </c>
      <c r="E50" s="85">
        <v>95.7</v>
      </c>
      <c r="F50" s="85">
        <v>94.8</v>
      </c>
      <c r="G50" s="85">
        <v>95.4</v>
      </c>
      <c r="H50" s="85">
        <v>93.8</v>
      </c>
    </row>
    <row r="51" spans="1:8">
      <c r="A51" s="83" t="s">
        <v>51</v>
      </c>
      <c r="B51" s="85">
        <v>96.5</v>
      </c>
      <c r="C51" s="85">
        <v>99.1</v>
      </c>
      <c r="D51" s="85">
        <v>99</v>
      </c>
      <c r="E51" s="85">
        <v>99.1</v>
      </c>
      <c r="F51" s="85">
        <v>99.6</v>
      </c>
      <c r="G51" s="85">
        <v>98.5</v>
      </c>
      <c r="H51" s="85">
        <v>98.5</v>
      </c>
    </row>
    <row r="52" spans="1:8">
      <c r="A52" s="83" t="s">
        <v>52</v>
      </c>
      <c r="B52" s="85">
        <v>92.7</v>
      </c>
      <c r="C52" s="85">
        <v>97.5</v>
      </c>
      <c r="D52" s="85">
        <v>94.7</v>
      </c>
      <c r="E52" s="85">
        <v>97.5</v>
      </c>
      <c r="F52" s="85">
        <v>98.9</v>
      </c>
      <c r="G52" s="85">
        <v>97</v>
      </c>
      <c r="H52" s="85">
        <v>97.9</v>
      </c>
    </row>
    <row r="53" spans="1:8">
      <c r="A53" s="83" t="s">
        <v>53</v>
      </c>
      <c r="B53" s="85">
        <v>94.6</v>
      </c>
      <c r="C53" s="85">
        <v>98.4</v>
      </c>
      <c r="D53" s="85">
        <v>97.6</v>
      </c>
      <c r="E53" s="85">
        <v>98.4</v>
      </c>
      <c r="F53" s="85">
        <v>99.4</v>
      </c>
      <c r="G53" s="85">
        <v>97.6</v>
      </c>
      <c r="H53" s="85">
        <v>99.1</v>
      </c>
    </row>
    <row r="54" spans="1:8">
      <c r="A54" s="83" t="s">
        <v>54</v>
      </c>
      <c r="B54" s="85">
        <v>97.9</v>
      </c>
      <c r="C54" s="85">
        <v>97.8</v>
      </c>
      <c r="D54" s="85">
        <v>97.8</v>
      </c>
      <c r="E54" s="85">
        <v>97.8</v>
      </c>
      <c r="F54" s="85">
        <v>96.2</v>
      </c>
      <c r="G54" s="85">
        <v>96.9</v>
      </c>
      <c r="H54" s="85">
        <v>96.9</v>
      </c>
    </row>
    <row r="55" spans="1:8">
      <c r="A55" s="83" t="s">
        <v>55</v>
      </c>
      <c r="B55" s="85">
        <v>94.1</v>
      </c>
      <c r="C55" s="85">
        <v>98.5</v>
      </c>
      <c r="D55" s="85">
        <v>98.5</v>
      </c>
      <c r="E55" s="85">
        <v>98.5</v>
      </c>
      <c r="F55" s="85">
        <v>98.5</v>
      </c>
      <c r="G55" s="85">
        <v>97.8</v>
      </c>
      <c r="H55" s="85">
        <v>98.7</v>
      </c>
    </row>
    <row r="56" spans="1:8">
      <c r="A56" s="83" t="s">
        <v>56</v>
      </c>
      <c r="B56" s="85">
        <v>95.6</v>
      </c>
      <c r="C56" s="85">
        <v>99.6</v>
      </c>
      <c r="D56" s="85">
        <v>99.4</v>
      </c>
      <c r="E56" s="85">
        <v>99.6</v>
      </c>
      <c r="F56" s="85">
        <v>99.8</v>
      </c>
      <c r="G56" s="85">
        <v>99.5</v>
      </c>
      <c r="H56" s="85">
        <v>99.4</v>
      </c>
    </row>
    <row r="58" spans="1:8" ht="18.75" customHeight="1">
      <c r="A58" s="113" t="s">
        <v>248</v>
      </c>
      <c r="B58" s="113"/>
      <c r="C58" s="113"/>
      <c r="D58" s="113"/>
      <c r="E58" s="113"/>
      <c r="F58" s="113"/>
      <c r="G58" s="113"/>
      <c r="H58" s="113"/>
    </row>
  </sheetData>
  <mergeCells count="7">
    <mergeCell ref="A58:H58"/>
    <mergeCell ref="A1:H1"/>
    <mergeCell ref="A5:A6"/>
    <mergeCell ref="B5:B6"/>
    <mergeCell ref="C5:F5"/>
    <mergeCell ref="G5:G6"/>
    <mergeCell ref="H5:H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Normal="100" workbookViewId="0">
      <selection sqref="A1:H1"/>
    </sheetView>
  </sheetViews>
  <sheetFormatPr defaultRowHeight="15"/>
  <cols>
    <col min="1" max="2" width="8.7109375" customWidth="1"/>
    <col min="3" max="4" width="16" customWidth="1"/>
    <col min="5" max="1025" width="8.7109375" customWidth="1"/>
  </cols>
  <sheetData>
    <row r="1" spans="1:10">
      <c r="A1" s="108" t="s">
        <v>249</v>
      </c>
      <c r="B1" s="108"/>
      <c r="C1" s="108"/>
      <c r="D1" s="108"/>
      <c r="E1" s="108"/>
      <c r="F1" s="108"/>
      <c r="G1" s="108"/>
      <c r="H1" s="108"/>
    </row>
    <row r="3" spans="1:10">
      <c r="A3" s="108" t="s">
        <v>250</v>
      </c>
      <c r="B3" s="108"/>
      <c r="C3" s="108"/>
      <c r="D3" s="108"/>
      <c r="E3" s="108"/>
      <c r="F3" s="108"/>
      <c r="G3" s="108"/>
      <c r="H3" s="108"/>
    </row>
    <row r="4" spans="1:10" ht="14.25" customHeight="1"/>
    <row r="5" spans="1:10" ht="32.25" customHeight="1">
      <c r="A5" s="135" t="s">
        <v>2</v>
      </c>
      <c r="B5" s="136"/>
      <c r="C5" s="133" t="s">
        <v>147</v>
      </c>
      <c r="D5" s="131" t="s">
        <v>251</v>
      </c>
      <c r="E5" s="129" t="s">
        <v>284</v>
      </c>
      <c r="F5" s="127"/>
      <c r="G5" s="129" t="s">
        <v>276</v>
      </c>
      <c r="H5" s="130"/>
    </row>
    <row r="6" spans="1:10" ht="15.75" customHeight="1">
      <c r="A6" s="137"/>
      <c r="B6" s="138"/>
      <c r="C6" s="134"/>
      <c r="D6" s="132"/>
      <c r="E6" s="128" t="s">
        <v>282</v>
      </c>
      <c r="F6" s="128" t="s">
        <v>283</v>
      </c>
      <c r="G6" s="128" t="s">
        <v>255</v>
      </c>
      <c r="H6" s="128" t="s">
        <v>256</v>
      </c>
    </row>
    <row r="7" spans="1:10">
      <c r="A7" s="114" t="s">
        <v>7</v>
      </c>
      <c r="B7" s="89" t="s">
        <v>68</v>
      </c>
      <c r="C7" s="90">
        <v>38618019</v>
      </c>
      <c r="D7" s="91">
        <v>428203</v>
      </c>
      <c r="E7" s="91">
        <v>878040</v>
      </c>
      <c r="F7" s="91">
        <v>8563803</v>
      </c>
      <c r="G7" s="91">
        <v>23896823</v>
      </c>
      <c r="H7" s="91">
        <v>14721196</v>
      </c>
    </row>
    <row r="8" spans="1:10">
      <c r="A8" s="114"/>
      <c r="B8" s="89" t="s">
        <v>70</v>
      </c>
      <c r="C8" s="126">
        <f t="shared" ref="C8:H8" si="0">SUM(C9:C57)</f>
        <v>38649914</v>
      </c>
      <c r="D8" s="126">
        <f t="shared" si="0"/>
        <v>412635</v>
      </c>
      <c r="E8" s="126">
        <f t="shared" si="0"/>
        <v>847058</v>
      </c>
      <c r="F8" s="126">
        <f t="shared" si="0"/>
        <v>8313332</v>
      </c>
      <c r="G8" s="126">
        <f t="shared" si="0"/>
        <v>23927869</v>
      </c>
      <c r="H8" s="126">
        <f t="shared" si="0"/>
        <v>14722045</v>
      </c>
      <c r="J8" s="125"/>
    </row>
    <row r="9" spans="1:10">
      <c r="A9" s="115" t="s">
        <v>8</v>
      </c>
      <c r="B9" s="115"/>
      <c r="C9" s="92">
        <v>2415252</v>
      </c>
      <c r="D9" s="93">
        <v>19247</v>
      </c>
      <c r="E9" s="93">
        <v>39526</v>
      </c>
      <c r="F9" s="93">
        <v>405012</v>
      </c>
      <c r="G9" s="93">
        <v>2134496</v>
      </c>
      <c r="H9" s="93">
        <v>280756</v>
      </c>
    </row>
    <row r="10" spans="1:10">
      <c r="A10" s="115" t="s">
        <v>9</v>
      </c>
      <c r="B10" s="115"/>
      <c r="C10" s="92">
        <v>309144</v>
      </c>
      <c r="D10" s="93">
        <v>3849</v>
      </c>
      <c r="E10" s="93">
        <v>7932</v>
      </c>
      <c r="F10" s="93">
        <v>74773</v>
      </c>
      <c r="G10" s="93">
        <v>117102</v>
      </c>
      <c r="H10" s="93">
        <v>192042</v>
      </c>
    </row>
    <row r="11" spans="1:10">
      <c r="A11" s="115" t="s">
        <v>10</v>
      </c>
      <c r="B11" s="115"/>
      <c r="C11" s="92">
        <v>701281</v>
      </c>
      <c r="D11" s="93">
        <v>7155</v>
      </c>
      <c r="E11" s="93">
        <v>14759</v>
      </c>
      <c r="F11" s="93">
        <v>150835</v>
      </c>
      <c r="G11" s="93">
        <v>449815</v>
      </c>
      <c r="H11" s="93">
        <v>251466</v>
      </c>
    </row>
    <row r="12" spans="1:10">
      <c r="A12" s="115" t="s">
        <v>11</v>
      </c>
      <c r="B12" s="115"/>
      <c r="C12" s="92">
        <v>922425</v>
      </c>
      <c r="D12" s="93">
        <v>10309</v>
      </c>
      <c r="E12" s="93">
        <v>20802</v>
      </c>
      <c r="F12" s="93">
        <v>203312</v>
      </c>
      <c r="G12" s="93">
        <v>445372</v>
      </c>
      <c r="H12" s="93">
        <v>477053</v>
      </c>
    </row>
    <row r="13" spans="1:10">
      <c r="A13" s="115" t="s">
        <v>12</v>
      </c>
      <c r="B13" s="115"/>
      <c r="C13" s="92">
        <v>1134492</v>
      </c>
      <c r="D13" s="93">
        <v>12724</v>
      </c>
      <c r="E13" s="93">
        <v>26190</v>
      </c>
      <c r="F13" s="93">
        <v>251174</v>
      </c>
      <c r="G13" s="93">
        <v>737916</v>
      </c>
      <c r="H13" s="93">
        <v>396576</v>
      </c>
    </row>
    <row r="14" spans="1:10">
      <c r="A14" s="115" t="s">
        <v>13</v>
      </c>
      <c r="B14" s="115"/>
      <c r="C14" s="92">
        <v>249494</v>
      </c>
      <c r="D14" s="93">
        <v>2729</v>
      </c>
      <c r="E14" s="93">
        <v>5707</v>
      </c>
      <c r="F14" s="93">
        <v>56714</v>
      </c>
      <c r="G14" s="93">
        <v>110530</v>
      </c>
      <c r="H14" s="93">
        <v>138964</v>
      </c>
    </row>
    <row r="15" spans="1:10">
      <c r="A15" s="115" t="s">
        <v>14</v>
      </c>
      <c r="B15" s="115"/>
      <c r="C15" s="92">
        <v>436513</v>
      </c>
      <c r="D15" s="93">
        <v>5599</v>
      </c>
      <c r="E15" s="93">
        <v>11404</v>
      </c>
      <c r="F15" s="93">
        <v>104254</v>
      </c>
      <c r="G15" s="93">
        <v>174082</v>
      </c>
      <c r="H15" s="93">
        <v>262431</v>
      </c>
    </row>
    <row r="16" spans="1:10">
      <c r="A16" s="115" t="s">
        <v>15</v>
      </c>
      <c r="B16" s="115"/>
      <c r="C16" s="92">
        <v>780609</v>
      </c>
      <c r="D16" s="93">
        <v>7674</v>
      </c>
      <c r="E16" s="93">
        <v>15920</v>
      </c>
      <c r="F16" s="93">
        <v>157714</v>
      </c>
      <c r="G16" s="93">
        <v>413117</v>
      </c>
      <c r="H16" s="93">
        <v>367492</v>
      </c>
    </row>
    <row r="17" spans="1:8">
      <c r="A17" s="115" t="s">
        <v>16</v>
      </c>
      <c r="B17" s="115"/>
      <c r="C17" s="92">
        <v>493553</v>
      </c>
      <c r="D17" s="93">
        <v>6041</v>
      </c>
      <c r="E17" s="93">
        <v>12186</v>
      </c>
      <c r="F17" s="93">
        <v>117208</v>
      </c>
      <c r="G17" s="93">
        <v>309530</v>
      </c>
      <c r="H17" s="93">
        <v>184023</v>
      </c>
    </row>
    <row r="18" spans="1:8">
      <c r="A18" s="115" t="s">
        <v>17</v>
      </c>
      <c r="B18" s="115"/>
      <c r="C18" s="92">
        <v>1463380</v>
      </c>
      <c r="D18" s="93">
        <v>16352</v>
      </c>
      <c r="E18" s="93">
        <v>33045</v>
      </c>
      <c r="F18" s="93">
        <v>316731</v>
      </c>
      <c r="G18" s="93">
        <v>1102570</v>
      </c>
      <c r="H18" s="93">
        <v>360810</v>
      </c>
    </row>
    <row r="19" spans="1:8">
      <c r="A19" s="115" t="s">
        <v>18</v>
      </c>
      <c r="B19" s="115"/>
      <c r="C19" s="92">
        <v>512503</v>
      </c>
      <c r="D19" s="93">
        <v>5544</v>
      </c>
      <c r="E19" s="93">
        <v>11601</v>
      </c>
      <c r="F19" s="93">
        <v>117150</v>
      </c>
      <c r="G19" s="93">
        <v>323327</v>
      </c>
      <c r="H19" s="93">
        <v>189176</v>
      </c>
    </row>
    <row r="20" spans="1:8">
      <c r="A20" s="115" t="s">
        <v>19</v>
      </c>
      <c r="B20" s="115"/>
      <c r="C20" s="92">
        <v>524355</v>
      </c>
      <c r="D20" s="93">
        <v>5252</v>
      </c>
      <c r="E20" s="93">
        <v>10855</v>
      </c>
      <c r="F20" s="93">
        <v>108162</v>
      </c>
      <c r="G20" s="93">
        <v>350415</v>
      </c>
      <c r="H20" s="93">
        <v>173940</v>
      </c>
    </row>
    <row r="21" spans="1:8">
      <c r="A21" s="115" t="s">
        <v>20</v>
      </c>
      <c r="B21" s="115"/>
      <c r="C21" s="92">
        <v>723133</v>
      </c>
      <c r="D21" s="93">
        <v>8627</v>
      </c>
      <c r="E21" s="93">
        <v>17329</v>
      </c>
      <c r="F21" s="93">
        <v>165354</v>
      </c>
      <c r="G21" s="93">
        <v>338901</v>
      </c>
      <c r="H21" s="93">
        <v>384232</v>
      </c>
    </row>
    <row r="22" spans="1:8">
      <c r="A22" s="115" t="s">
        <v>21</v>
      </c>
      <c r="B22" s="115"/>
      <c r="C22" s="92">
        <v>3915092</v>
      </c>
      <c r="D22" s="93">
        <v>35342</v>
      </c>
      <c r="E22" s="93">
        <v>73786</v>
      </c>
      <c r="F22" s="93">
        <v>786199</v>
      </c>
      <c r="G22" s="93">
        <v>3389808</v>
      </c>
      <c r="H22" s="93">
        <v>525284</v>
      </c>
    </row>
    <row r="23" spans="1:8">
      <c r="A23" s="115" t="s">
        <v>22</v>
      </c>
      <c r="B23" s="115"/>
      <c r="C23" s="92">
        <v>1134417</v>
      </c>
      <c r="D23" s="93">
        <v>12059</v>
      </c>
      <c r="E23" s="93">
        <v>24895</v>
      </c>
      <c r="F23" s="93">
        <v>241899</v>
      </c>
      <c r="G23" s="93">
        <v>547485</v>
      </c>
      <c r="H23" s="93">
        <v>586932</v>
      </c>
    </row>
    <row r="24" spans="1:8">
      <c r="A24" s="115" t="s">
        <v>23</v>
      </c>
      <c r="B24" s="115"/>
      <c r="C24" s="92">
        <v>480351</v>
      </c>
      <c r="D24" s="93">
        <v>5880</v>
      </c>
      <c r="E24" s="93">
        <v>12105</v>
      </c>
      <c r="F24" s="93">
        <v>112364</v>
      </c>
      <c r="G24" s="93">
        <v>202371</v>
      </c>
      <c r="H24" s="93">
        <v>277980</v>
      </c>
    </row>
    <row r="25" spans="1:8">
      <c r="A25" s="115" t="s">
        <v>24</v>
      </c>
      <c r="B25" s="115"/>
      <c r="C25" s="92">
        <v>524640</v>
      </c>
      <c r="D25" s="93">
        <v>5918</v>
      </c>
      <c r="E25" s="93">
        <v>12331</v>
      </c>
      <c r="F25" s="93">
        <v>118900</v>
      </c>
      <c r="G25" s="93">
        <v>334937</v>
      </c>
      <c r="H25" s="93">
        <v>189703</v>
      </c>
    </row>
    <row r="26" spans="1:8">
      <c r="A26" s="115" t="s">
        <v>25</v>
      </c>
      <c r="B26" s="115"/>
      <c r="C26" s="92">
        <v>1239911</v>
      </c>
      <c r="D26" s="93">
        <v>11888</v>
      </c>
      <c r="E26" s="93">
        <v>24714</v>
      </c>
      <c r="F26" s="93">
        <v>242547</v>
      </c>
      <c r="G26" s="93">
        <v>849317</v>
      </c>
      <c r="H26" s="93">
        <v>390594</v>
      </c>
    </row>
    <row r="27" spans="1:8">
      <c r="A27" s="115" t="s">
        <v>26</v>
      </c>
      <c r="B27" s="115"/>
      <c r="C27" s="92">
        <v>509166</v>
      </c>
      <c r="D27" s="93">
        <v>6231</v>
      </c>
      <c r="E27" s="93">
        <v>12732</v>
      </c>
      <c r="F27" s="93">
        <v>122701</v>
      </c>
      <c r="G27" s="93">
        <v>178522</v>
      </c>
      <c r="H27" s="93">
        <v>330644</v>
      </c>
    </row>
    <row r="28" spans="1:8">
      <c r="A28" s="115" t="s">
        <v>27</v>
      </c>
      <c r="B28" s="115"/>
      <c r="C28" s="92">
        <v>524984</v>
      </c>
      <c r="D28" s="93">
        <v>5511</v>
      </c>
      <c r="E28" s="93">
        <v>11640</v>
      </c>
      <c r="F28" s="93">
        <v>114233</v>
      </c>
      <c r="G28" s="93">
        <v>372110</v>
      </c>
      <c r="H28" s="93">
        <v>152874</v>
      </c>
    </row>
    <row r="29" spans="1:8">
      <c r="A29" s="115" t="s">
        <v>28</v>
      </c>
      <c r="B29" s="115"/>
      <c r="C29" s="92">
        <v>398312</v>
      </c>
      <c r="D29" s="93">
        <v>4758</v>
      </c>
      <c r="E29" s="93">
        <v>9748</v>
      </c>
      <c r="F29" s="93">
        <v>95169</v>
      </c>
      <c r="G29" s="93">
        <v>193507</v>
      </c>
      <c r="H29" s="93">
        <v>204805</v>
      </c>
    </row>
    <row r="30" spans="1:8">
      <c r="A30" s="115" t="s">
        <v>29</v>
      </c>
      <c r="B30" s="115"/>
      <c r="C30" s="92">
        <v>1027895</v>
      </c>
      <c r="D30" s="93">
        <v>10883</v>
      </c>
      <c r="E30" s="93">
        <v>22131</v>
      </c>
      <c r="F30" s="93">
        <v>216527</v>
      </c>
      <c r="G30" s="93">
        <v>614648</v>
      </c>
      <c r="H30" s="93">
        <v>413247</v>
      </c>
    </row>
    <row r="31" spans="1:8">
      <c r="A31" s="115" t="s">
        <v>30</v>
      </c>
      <c r="B31" s="115"/>
      <c r="C31" s="92">
        <v>353517</v>
      </c>
      <c r="D31" s="93">
        <v>4535</v>
      </c>
      <c r="E31" s="93">
        <v>9334</v>
      </c>
      <c r="F31" s="93">
        <v>87575</v>
      </c>
      <c r="G31" s="93">
        <v>149728</v>
      </c>
      <c r="H31" s="93">
        <v>203789</v>
      </c>
    </row>
    <row r="32" spans="1:8">
      <c r="A32" s="115" t="s">
        <v>31</v>
      </c>
      <c r="B32" s="115"/>
      <c r="C32" s="92">
        <v>1108455</v>
      </c>
      <c r="D32" s="93">
        <v>8649</v>
      </c>
      <c r="E32" s="93">
        <v>17723</v>
      </c>
      <c r="F32" s="93">
        <v>178064</v>
      </c>
      <c r="G32" s="93">
        <v>1029296</v>
      </c>
      <c r="H32" s="93">
        <v>79159</v>
      </c>
    </row>
    <row r="33" spans="1:8">
      <c r="A33" s="115" t="s">
        <v>32</v>
      </c>
      <c r="B33" s="115"/>
      <c r="C33" s="92">
        <v>740504</v>
      </c>
      <c r="D33" s="93">
        <v>10871</v>
      </c>
      <c r="E33" s="93">
        <v>21717</v>
      </c>
      <c r="F33" s="93">
        <v>193802</v>
      </c>
      <c r="G33" s="93">
        <v>263086</v>
      </c>
      <c r="H33" s="93">
        <v>477418</v>
      </c>
    </row>
    <row r="34" spans="1:8">
      <c r="A34" s="115" t="s">
        <v>33</v>
      </c>
      <c r="B34" s="115"/>
      <c r="C34" s="92">
        <v>775387</v>
      </c>
      <c r="D34" s="93">
        <v>8831</v>
      </c>
      <c r="E34" s="93">
        <v>18331</v>
      </c>
      <c r="F34" s="93">
        <v>180627</v>
      </c>
      <c r="G34" s="93">
        <v>469404</v>
      </c>
      <c r="H34" s="93">
        <v>305983</v>
      </c>
    </row>
    <row r="35" spans="1:8">
      <c r="A35" s="115" t="s">
        <v>34</v>
      </c>
      <c r="B35" s="115"/>
      <c r="C35" s="92">
        <v>1024163</v>
      </c>
      <c r="D35" s="93">
        <v>9823</v>
      </c>
      <c r="E35" s="93">
        <v>20376</v>
      </c>
      <c r="F35" s="93">
        <v>216195</v>
      </c>
      <c r="G35" s="93">
        <v>546541</v>
      </c>
      <c r="H35" s="93">
        <v>477622</v>
      </c>
    </row>
    <row r="36" spans="1:8">
      <c r="A36" s="115" t="s">
        <v>35</v>
      </c>
      <c r="B36" s="115"/>
      <c r="C36" s="92">
        <v>410527</v>
      </c>
      <c r="D36" s="93">
        <v>5435</v>
      </c>
      <c r="E36" s="93">
        <v>11107</v>
      </c>
      <c r="F36" s="93">
        <v>102175</v>
      </c>
      <c r="G36" s="93">
        <v>148399</v>
      </c>
      <c r="H36" s="93">
        <v>262128</v>
      </c>
    </row>
    <row r="37" spans="1:8">
      <c r="A37" s="115" t="s">
        <v>36</v>
      </c>
      <c r="B37" s="115"/>
      <c r="C37" s="92">
        <v>496560</v>
      </c>
      <c r="D37" s="93">
        <v>6105</v>
      </c>
      <c r="E37" s="93">
        <v>12495</v>
      </c>
      <c r="F37" s="93">
        <v>119274</v>
      </c>
      <c r="G37" s="93">
        <v>280789</v>
      </c>
      <c r="H37" s="93">
        <v>215771</v>
      </c>
    </row>
    <row r="38" spans="1:8">
      <c r="A38" s="115" t="s">
        <v>37</v>
      </c>
      <c r="B38" s="115"/>
      <c r="C38" s="92">
        <v>643306</v>
      </c>
      <c r="D38" s="93">
        <v>7072</v>
      </c>
      <c r="E38" s="93">
        <v>14658</v>
      </c>
      <c r="F38" s="93">
        <v>139846</v>
      </c>
      <c r="G38" s="93">
        <v>326021</v>
      </c>
      <c r="H38" s="93">
        <v>317285</v>
      </c>
    </row>
    <row r="39" spans="1:8">
      <c r="A39" s="115" t="s">
        <v>38</v>
      </c>
      <c r="B39" s="115"/>
      <c r="C39" s="92">
        <v>521470</v>
      </c>
      <c r="D39" s="93">
        <v>5858</v>
      </c>
      <c r="E39" s="93">
        <v>11950</v>
      </c>
      <c r="F39" s="93">
        <v>112021</v>
      </c>
      <c r="G39" s="93">
        <v>262814</v>
      </c>
      <c r="H39" s="93">
        <v>258656</v>
      </c>
    </row>
    <row r="40" spans="1:8">
      <c r="A40" s="115" t="s">
        <v>39</v>
      </c>
      <c r="B40" s="115"/>
      <c r="C40" s="92">
        <v>1358324</v>
      </c>
      <c r="D40" s="93">
        <v>14033</v>
      </c>
      <c r="E40" s="93">
        <v>28263</v>
      </c>
      <c r="F40" s="93">
        <v>284910</v>
      </c>
      <c r="G40" s="93">
        <v>960811</v>
      </c>
      <c r="H40" s="93">
        <v>397513</v>
      </c>
    </row>
    <row r="41" spans="1:8">
      <c r="A41" s="115" t="s">
        <v>40</v>
      </c>
      <c r="B41" s="115"/>
      <c r="C41" s="92">
        <v>415777</v>
      </c>
      <c r="D41" s="93">
        <v>5340</v>
      </c>
      <c r="E41" s="93">
        <v>10805</v>
      </c>
      <c r="F41" s="93">
        <v>101800</v>
      </c>
      <c r="G41" s="93">
        <v>164806</v>
      </c>
      <c r="H41" s="93">
        <v>250971</v>
      </c>
    </row>
    <row r="42" spans="1:8">
      <c r="A42" s="115" t="s">
        <v>41</v>
      </c>
      <c r="B42" s="115"/>
      <c r="C42" s="92">
        <v>764129</v>
      </c>
      <c r="D42" s="93">
        <v>8893</v>
      </c>
      <c r="E42" s="93">
        <v>18435</v>
      </c>
      <c r="F42" s="93">
        <v>175730</v>
      </c>
      <c r="G42" s="93">
        <v>365688</v>
      </c>
      <c r="H42" s="93">
        <v>398441</v>
      </c>
    </row>
    <row r="43" spans="1:8">
      <c r="A43" s="115" t="s">
        <v>42</v>
      </c>
      <c r="B43" s="115"/>
      <c r="C43" s="92">
        <v>749929</v>
      </c>
      <c r="D43" s="93">
        <v>8948</v>
      </c>
      <c r="E43" s="93">
        <v>18228</v>
      </c>
      <c r="F43" s="93">
        <v>179667</v>
      </c>
      <c r="G43" s="93">
        <v>315026</v>
      </c>
      <c r="H43" s="93">
        <v>434903</v>
      </c>
    </row>
    <row r="44" spans="1:8">
      <c r="A44" s="115" t="s">
        <v>43</v>
      </c>
      <c r="B44" s="115"/>
      <c r="C44" s="92">
        <v>661806</v>
      </c>
      <c r="D44" s="93">
        <v>8412</v>
      </c>
      <c r="E44" s="93">
        <v>16987</v>
      </c>
      <c r="F44" s="93">
        <v>157626</v>
      </c>
      <c r="G44" s="93">
        <v>216362</v>
      </c>
      <c r="H44" s="93">
        <v>445444</v>
      </c>
    </row>
    <row r="45" spans="1:8">
      <c r="A45" s="115" t="s">
        <v>44</v>
      </c>
      <c r="B45" s="115"/>
      <c r="C45" s="92">
        <v>412668</v>
      </c>
      <c r="D45" s="93">
        <v>4644</v>
      </c>
      <c r="E45" s="93">
        <v>9642</v>
      </c>
      <c r="F45" s="93">
        <v>90559</v>
      </c>
      <c r="G45" s="93">
        <v>163921</v>
      </c>
      <c r="H45" s="93">
        <v>248747</v>
      </c>
    </row>
    <row r="46" spans="1:8">
      <c r="A46" s="115" t="s">
        <v>45</v>
      </c>
      <c r="B46" s="115"/>
      <c r="C46" s="92">
        <v>423813</v>
      </c>
      <c r="D46" s="93">
        <v>4543</v>
      </c>
      <c r="E46" s="93">
        <v>9393</v>
      </c>
      <c r="F46" s="93">
        <v>90530</v>
      </c>
      <c r="G46" s="93">
        <v>204591</v>
      </c>
      <c r="H46" s="93">
        <v>219222</v>
      </c>
    </row>
    <row r="47" spans="1:8">
      <c r="A47" s="115" t="s">
        <v>46</v>
      </c>
      <c r="B47" s="115"/>
      <c r="C47" s="92">
        <v>427963</v>
      </c>
      <c r="D47" s="93">
        <v>5306</v>
      </c>
      <c r="E47" s="93">
        <v>10884</v>
      </c>
      <c r="F47" s="93">
        <v>104443</v>
      </c>
      <c r="G47" s="93">
        <v>235886</v>
      </c>
      <c r="H47" s="93">
        <v>192077</v>
      </c>
    </row>
    <row r="48" spans="1:8">
      <c r="A48" s="115" t="s">
        <v>47</v>
      </c>
      <c r="B48" s="115"/>
      <c r="C48" s="92">
        <v>488148</v>
      </c>
      <c r="D48" s="93">
        <v>6080</v>
      </c>
      <c r="E48" s="93">
        <v>12522</v>
      </c>
      <c r="F48" s="93">
        <v>123515</v>
      </c>
      <c r="G48" s="93">
        <v>277908</v>
      </c>
      <c r="H48" s="93">
        <v>210240</v>
      </c>
    </row>
    <row r="49" spans="1:8">
      <c r="A49" s="115" t="s">
        <v>48</v>
      </c>
      <c r="B49" s="115"/>
      <c r="C49" s="92">
        <v>993834</v>
      </c>
      <c r="D49" s="93">
        <v>9965</v>
      </c>
      <c r="E49" s="93">
        <v>20829</v>
      </c>
      <c r="F49" s="93">
        <v>204412</v>
      </c>
      <c r="G49" s="93">
        <v>756834</v>
      </c>
      <c r="H49" s="93">
        <v>237000</v>
      </c>
    </row>
    <row r="50" spans="1:8">
      <c r="A50" s="115" t="s">
        <v>49</v>
      </c>
      <c r="B50" s="115"/>
      <c r="C50" s="92">
        <v>610182</v>
      </c>
      <c r="D50" s="93">
        <v>6965</v>
      </c>
      <c r="E50" s="93">
        <v>14604</v>
      </c>
      <c r="F50" s="93">
        <v>140367</v>
      </c>
      <c r="G50" s="93">
        <v>248441</v>
      </c>
      <c r="H50" s="93">
        <v>361741</v>
      </c>
    </row>
    <row r="51" spans="1:8">
      <c r="A51" s="115" t="s">
        <v>50</v>
      </c>
      <c r="B51" s="115"/>
      <c r="C51" s="92">
        <v>697727</v>
      </c>
      <c r="D51" s="93">
        <v>8945</v>
      </c>
      <c r="E51" s="93">
        <v>18373</v>
      </c>
      <c r="F51" s="93">
        <v>173224</v>
      </c>
      <c r="G51" s="93">
        <v>249809</v>
      </c>
      <c r="H51" s="93">
        <v>447918</v>
      </c>
    </row>
    <row r="52" spans="1:8">
      <c r="A52" s="115" t="s">
        <v>51</v>
      </c>
      <c r="B52" s="115"/>
      <c r="C52" s="92">
        <v>673167</v>
      </c>
      <c r="D52" s="93">
        <v>7772</v>
      </c>
      <c r="E52" s="93">
        <v>15894</v>
      </c>
      <c r="F52" s="93">
        <v>151787</v>
      </c>
      <c r="G52" s="93">
        <v>425084</v>
      </c>
      <c r="H52" s="93">
        <v>248083</v>
      </c>
    </row>
    <row r="53" spans="1:8">
      <c r="A53" s="115" t="s">
        <v>52</v>
      </c>
      <c r="B53" s="115"/>
      <c r="C53" s="92">
        <v>736251</v>
      </c>
      <c r="D53" s="93">
        <v>6868</v>
      </c>
      <c r="E53" s="93">
        <v>14125</v>
      </c>
      <c r="F53" s="93">
        <v>146216</v>
      </c>
      <c r="G53" s="93">
        <v>545831</v>
      </c>
      <c r="H53" s="93">
        <v>190420</v>
      </c>
    </row>
    <row r="54" spans="1:8">
      <c r="A54" s="115" t="s">
        <v>53</v>
      </c>
      <c r="B54" s="115"/>
      <c r="C54" s="92">
        <v>434972</v>
      </c>
      <c r="D54" s="93">
        <v>5251</v>
      </c>
      <c r="E54" s="93">
        <v>10627</v>
      </c>
      <c r="F54" s="93">
        <v>97870</v>
      </c>
      <c r="G54" s="93">
        <v>211176</v>
      </c>
      <c r="H54" s="93">
        <v>223796</v>
      </c>
    </row>
    <row r="55" spans="1:8">
      <c r="A55" s="115" t="s">
        <v>54</v>
      </c>
      <c r="B55" s="115"/>
      <c r="C55" s="92">
        <v>1137687</v>
      </c>
      <c r="D55" s="93">
        <v>10319</v>
      </c>
      <c r="E55" s="93">
        <v>20842</v>
      </c>
      <c r="F55" s="93">
        <v>216007</v>
      </c>
      <c r="G55" s="93">
        <v>844784</v>
      </c>
      <c r="H55" s="93">
        <v>292903</v>
      </c>
    </row>
    <row r="56" spans="1:8">
      <c r="A56" s="115" t="s">
        <v>55</v>
      </c>
      <c r="B56" s="115"/>
      <c r="C56" s="92">
        <v>491498</v>
      </c>
      <c r="D56" s="93">
        <v>5824</v>
      </c>
      <c r="E56" s="93">
        <v>11771</v>
      </c>
      <c r="F56" s="93">
        <v>113477</v>
      </c>
      <c r="G56" s="93">
        <v>155162</v>
      </c>
      <c r="H56" s="93">
        <v>336336</v>
      </c>
    </row>
    <row r="57" spans="1:8">
      <c r="A57" s="115" t="s">
        <v>56</v>
      </c>
      <c r="B57" s="115"/>
      <c r="C57" s="92">
        <v>677248</v>
      </c>
      <c r="D57" s="93">
        <v>7776</v>
      </c>
      <c r="E57" s="93">
        <v>15805</v>
      </c>
      <c r="F57" s="93">
        <v>152681</v>
      </c>
      <c r="G57" s="93">
        <v>419793</v>
      </c>
      <c r="H57" s="93">
        <v>257455</v>
      </c>
    </row>
    <row r="59" spans="1:8" ht="24" customHeight="1">
      <c r="A59" s="116" t="s">
        <v>252</v>
      </c>
      <c r="B59" s="116"/>
      <c r="C59" s="116"/>
      <c r="D59" s="116"/>
      <c r="E59" s="116"/>
      <c r="F59" s="116"/>
      <c r="G59" s="116"/>
      <c r="H59" s="116"/>
    </row>
  </sheetData>
  <mergeCells count="58">
    <mergeCell ref="A59:H59"/>
    <mergeCell ref="D5:D6"/>
    <mergeCell ref="C5:C6"/>
    <mergeCell ref="A5:B6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7:A8"/>
    <mergeCell ref="A9:B9"/>
    <mergeCell ref="A10:B10"/>
    <mergeCell ref="A11:B11"/>
    <mergeCell ref="A12:B12"/>
    <mergeCell ref="A1:H1"/>
    <mergeCell ref="A3:H3"/>
    <mergeCell ref="E5:F5"/>
    <mergeCell ref="G5:H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selection sqref="A1:J1"/>
    </sheetView>
  </sheetViews>
  <sheetFormatPr defaultRowHeight="15"/>
  <cols>
    <col min="1" max="1" width="8.7109375" customWidth="1"/>
    <col min="2" max="2" width="10.42578125" customWidth="1"/>
    <col min="3" max="4" width="8.7109375" customWidth="1"/>
    <col min="5" max="5" width="9.7109375" customWidth="1"/>
    <col min="6" max="7" width="8.7109375" customWidth="1"/>
    <col min="8" max="8" width="10.28515625" customWidth="1"/>
    <col min="9" max="9" width="9.5703125" customWidth="1"/>
    <col min="10" max="10" width="9.28515625" customWidth="1"/>
    <col min="11" max="1025" width="8.7109375" customWidth="1"/>
  </cols>
  <sheetData>
    <row r="1" spans="1:12">
      <c r="A1" s="108" t="s">
        <v>253</v>
      </c>
      <c r="B1" s="108"/>
      <c r="C1" s="108"/>
      <c r="D1" s="108"/>
      <c r="E1" s="108"/>
      <c r="F1" s="108"/>
      <c r="G1" s="108"/>
      <c r="H1" s="108"/>
      <c r="I1" s="108"/>
      <c r="J1" s="108"/>
    </row>
    <row r="3" spans="1:12">
      <c r="A3" s="108" t="s">
        <v>250</v>
      </c>
      <c r="B3" s="108"/>
      <c r="C3" s="108"/>
      <c r="D3" s="108"/>
      <c r="E3" s="108"/>
      <c r="F3" s="108"/>
      <c r="G3" s="108"/>
      <c r="H3" s="108"/>
      <c r="I3" s="108"/>
      <c r="J3" s="108"/>
    </row>
    <row r="5" spans="1:12" ht="12.95" customHeight="1">
      <c r="A5" s="117" t="s">
        <v>254</v>
      </c>
      <c r="B5" s="118" t="s">
        <v>255</v>
      </c>
      <c r="C5" s="118"/>
      <c r="D5" s="118"/>
      <c r="E5" s="118" t="s">
        <v>256</v>
      </c>
      <c r="F5" s="118"/>
      <c r="G5" s="118"/>
      <c r="H5" s="118" t="s">
        <v>147</v>
      </c>
      <c r="I5" s="118"/>
      <c r="J5" s="118"/>
    </row>
    <row r="6" spans="1:12">
      <c r="A6" s="117"/>
      <c r="B6" s="59" t="s">
        <v>257</v>
      </c>
      <c r="C6" s="59" t="s">
        <v>258</v>
      </c>
      <c r="D6" s="59" t="s">
        <v>147</v>
      </c>
      <c r="E6" s="59" t="s">
        <v>257</v>
      </c>
      <c r="F6" s="59" t="s">
        <v>258</v>
      </c>
      <c r="G6" s="59" t="s">
        <v>147</v>
      </c>
      <c r="H6" s="59" t="s">
        <v>257</v>
      </c>
      <c r="I6" s="59" t="s">
        <v>258</v>
      </c>
      <c r="J6" s="59" t="s">
        <v>147</v>
      </c>
    </row>
    <row r="7" spans="1:12">
      <c r="A7" s="87" t="s">
        <v>259</v>
      </c>
      <c r="B7" s="139">
        <f>SUM(B8:B12)</f>
        <v>632536</v>
      </c>
      <c r="C7" s="139">
        <f>SUM(C8:C12)</f>
        <v>599168</v>
      </c>
      <c r="D7" s="139">
        <f t="shared" ref="D7:D31" si="0">SUM(B7:C7)</f>
        <v>1231704</v>
      </c>
      <c r="E7" s="139">
        <f>SUM(E8:E12)</f>
        <v>533366</v>
      </c>
      <c r="F7" s="139">
        <f>SUM(F8:F12)</f>
        <v>507397</v>
      </c>
      <c r="G7" s="139">
        <f t="shared" ref="G7:G31" si="1">SUM(E7:F7)</f>
        <v>1040763</v>
      </c>
      <c r="H7" s="139">
        <f>SUM(H8:H12)</f>
        <v>1165902</v>
      </c>
      <c r="I7" s="139">
        <f>SUM(I8:I12)</f>
        <v>1106565</v>
      </c>
      <c r="J7" s="139">
        <f t="shared" ref="J7:J31" si="2">SUM(H7:I7)</f>
        <v>2272467</v>
      </c>
      <c r="K7" s="28" t="str">
        <f t="shared" ref="K7:K32" si="3">IF(ISNUMBER(J7),IF(J7=SUM(G7,D7),"p","f"),"-")</f>
        <v>p</v>
      </c>
    </row>
    <row r="8" spans="1:12">
      <c r="A8" s="48">
        <v>0</v>
      </c>
      <c r="B8" s="140">
        <v>117019</v>
      </c>
      <c r="C8" s="140">
        <v>110123</v>
      </c>
      <c r="D8" s="141">
        <f t="shared" si="0"/>
        <v>227142</v>
      </c>
      <c r="E8" s="140">
        <v>100232</v>
      </c>
      <c r="F8" s="140">
        <v>94572</v>
      </c>
      <c r="G8" s="141">
        <f t="shared" si="1"/>
        <v>194804</v>
      </c>
      <c r="H8" s="140">
        <v>217251</v>
      </c>
      <c r="I8" s="140">
        <v>204695</v>
      </c>
      <c r="J8" s="141">
        <f t="shared" si="2"/>
        <v>421946</v>
      </c>
      <c r="K8" s="28" t="str">
        <f t="shared" si="3"/>
        <v>p</v>
      </c>
    </row>
    <row r="9" spans="1:12">
      <c r="A9" s="51">
        <v>1</v>
      </c>
      <c r="B9" s="142">
        <v>118416</v>
      </c>
      <c r="C9" s="142">
        <v>111805</v>
      </c>
      <c r="D9" s="143">
        <f t="shared" si="0"/>
        <v>230221</v>
      </c>
      <c r="E9" s="142">
        <v>100156</v>
      </c>
      <c r="F9" s="142">
        <v>94735</v>
      </c>
      <c r="G9" s="143">
        <f t="shared" si="1"/>
        <v>194891</v>
      </c>
      <c r="H9" s="142">
        <v>218572</v>
      </c>
      <c r="I9" s="142">
        <v>206540</v>
      </c>
      <c r="J9" s="143">
        <f t="shared" si="2"/>
        <v>425112</v>
      </c>
      <c r="K9" s="28" t="str">
        <f t="shared" si="3"/>
        <v>p</v>
      </c>
    </row>
    <row r="10" spans="1:12">
      <c r="A10" s="51">
        <v>2</v>
      </c>
      <c r="B10" s="142">
        <v>125556</v>
      </c>
      <c r="C10" s="142">
        <v>119221</v>
      </c>
      <c r="D10" s="143">
        <f t="shared" si="0"/>
        <v>244777</v>
      </c>
      <c r="E10" s="142">
        <v>105131</v>
      </c>
      <c r="F10" s="142">
        <v>100398</v>
      </c>
      <c r="G10" s="143">
        <f t="shared" si="1"/>
        <v>205529</v>
      </c>
      <c r="H10" s="142">
        <v>230687</v>
      </c>
      <c r="I10" s="142">
        <v>219619</v>
      </c>
      <c r="J10" s="143">
        <f t="shared" si="2"/>
        <v>450306</v>
      </c>
      <c r="K10" s="28" t="str">
        <f t="shared" si="3"/>
        <v>p</v>
      </c>
    </row>
    <row r="11" spans="1:12">
      <c r="A11" s="51">
        <v>3</v>
      </c>
      <c r="B11" s="142">
        <v>133548</v>
      </c>
      <c r="C11" s="142">
        <v>127063</v>
      </c>
      <c r="D11" s="143">
        <f t="shared" si="0"/>
        <v>260611</v>
      </c>
      <c r="E11" s="142">
        <v>111987</v>
      </c>
      <c r="F11" s="142">
        <v>106976</v>
      </c>
      <c r="G11" s="143">
        <f t="shared" si="1"/>
        <v>218963</v>
      </c>
      <c r="H11" s="142">
        <v>245535</v>
      </c>
      <c r="I11" s="142">
        <v>234039</v>
      </c>
      <c r="J11" s="143">
        <f t="shared" si="2"/>
        <v>479574</v>
      </c>
      <c r="K11" s="28" t="str">
        <f t="shared" si="3"/>
        <v>p</v>
      </c>
      <c r="L11" s="86"/>
    </row>
    <row r="12" spans="1:12">
      <c r="A12" s="54">
        <v>4</v>
      </c>
      <c r="B12" s="144">
        <v>137997</v>
      </c>
      <c r="C12" s="144">
        <v>130956</v>
      </c>
      <c r="D12" s="145">
        <f t="shared" si="0"/>
        <v>268953</v>
      </c>
      <c r="E12" s="144">
        <v>115860</v>
      </c>
      <c r="F12" s="144">
        <v>110716</v>
      </c>
      <c r="G12" s="145">
        <f t="shared" si="1"/>
        <v>226576</v>
      </c>
      <c r="H12" s="144">
        <v>253857</v>
      </c>
      <c r="I12" s="144">
        <v>241672</v>
      </c>
      <c r="J12" s="145">
        <f t="shared" si="2"/>
        <v>495529</v>
      </c>
      <c r="K12" s="28" t="str">
        <f t="shared" si="3"/>
        <v>p</v>
      </c>
    </row>
    <row r="13" spans="1:12">
      <c r="A13" s="94" t="s">
        <v>260</v>
      </c>
      <c r="B13" s="139">
        <f>SUM(B14:B18)</f>
        <v>793915</v>
      </c>
      <c r="C13" s="139">
        <f>SUM(C14:C18)</f>
        <v>752921</v>
      </c>
      <c r="D13" s="139">
        <f t="shared" si="0"/>
        <v>1546836</v>
      </c>
      <c r="E13" s="139">
        <f>SUM(E14:E18)</f>
        <v>615923</v>
      </c>
      <c r="F13" s="139">
        <f>SUM(F14:F18)</f>
        <v>585316</v>
      </c>
      <c r="G13" s="139">
        <f t="shared" si="1"/>
        <v>1201239</v>
      </c>
      <c r="H13" s="139">
        <f>SUM(H14:H18)</f>
        <v>1409838</v>
      </c>
      <c r="I13" s="139">
        <f>SUM(I14:I18)</f>
        <v>1338237</v>
      </c>
      <c r="J13" s="139">
        <f t="shared" si="2"/>
        <v>2748075</v>
      </c>
      <c r="K13" s="28" t="str">
        <f t="shared" si="3"/>
        <v>p</v>
      </c>
    </row>
    <row r="14" spans="1:12">
      <c r="A14" s="87">
        <v>5</v>
      </c>
      <c r="B14" s="140">
        <v>145844</v>
      </c>
      <c r="C14" s="140">
        <v>138347</v>
      </c>
      <c r="D14" s="141">
        <f t="shared" si="0"/>
        <v>284191</v>
      </c>
      <c r="E14" s="140">
        <v>121175</v>
      </c>
      <c r="F14" s="140">
        <v>115661</v>
      </c>
      <c r="G14" s="141">
        <f t="shared" si="1"/>
        <v>236836</v>
      </c>
      <c r="H14" s="140">
        <v>267019</v>
      </c>
      <c r="I14" s="140">
        <v>254008</v>
      </c>
      <c r="J14" s="141">
        <f t="shared" si="2"/>
        <v>521027</v>
      </c>
      <c r="K14" s="28" t="str">
        <f t="shared" si="3"/>
        <v>p</v>
      </c>
    </row>
    <row r="15" spans="1:12">
      <c r="A15" s="87">
        <v>6</v>
      </c>
      <c r="B15" s="142">
        <v>152422</v>
      </c>
      <c r="C15" s="142">
        <v>144481</v>
      </c>
      <c r="D15" s="143">
        <f t="shared" si="0"/>
        <v>296903</v>
      </c>
      <c r="E15" s="142">
        <v>122626</v>
      </c>
      <c r="F15" s="142">
        <v>116606</v>
      </c>
      <c r="G15" s="143">
        <f t="shared" si="1"/>
        <v>239232</v>
      </c>
      <c r="H15" s="142">
        <v>275048</v>
      </c>
      <c r="I15" s="142">
        <v>261087</v>
      </c>
      <c r="J15" s="143">
        <f t="shared" si="2"/>
        <v>536135</v>
      </c>
      <c r="K15" s="28" t="str">
        <f t="shared" si="3"/>
        <v>p</v>
      </c>
    </row>
    <row r="16" spans="1:12">
      <c r="A16" s="87">
        <v>7</v>
      </c>
      <c r="B16" s="142">
        <v>157567</v>
      </c>
      <c r="C16" s="142">
        <v>148844</v>
      </c>
      <c r="D16" s="143">
        <f t="shared" si="0"/>
        <v>306411</v>
      </c>
      <c r="E16" s="142">
        <v>121723</v>
      </c>
      <c r="F16" s="142">
        <v>115680</v>
      </c>
      <c r="G16" s="143">
        <f t="shared" si="1"/>
        <v>237403</v>
      </c>
      <c r="H16" s="142">
        <v>279290</v>
      </c>
      <c r="I16" s="142">
        <v>264524</v>
      </c>
      <c r="J16" s="143">
        <f t="shared" si="2"/>
        <v>543814</v>
      </c>
      <c r="K16" s="28" t="str">
        <f t="shared" si="3"/>
        <v>p</v>
      </c>
    </row>
    <row r="17" spans="1:11">
      <c r="A17" s="87">
        <v>8</v>
      </c>
      <c r="B17" s="142">
        <v>165409</v>
      </c>
      <c r="C17" s="142">
        <v>156895</v>
      </c>
      <c r="D17" s="143">
        <f t="shared" si="0"/>
        <v>322304</v>
      </c>
      <c r="E17" s="142">
        <v>123905</v>
      </c>
      <c r="F17" s="142">
        <v>117564</v>
      </c>
      <c r="G17" s="143">
        <f t="shared" si="1"/>
        <v>241469</v>
      </c>
      <c r="H17" s="142">
        <v>289314</v>
      </c>
      <c r="I17" s="142">
        <v>274459</v>
      </c>
      <c r="J17" s="143">
        <f t="shared" si="2"/>
        <v>563773</v>
      </c>
      <c r="K17" s="28" t="str">
        <f t="shared" si="3"/>
        <v>p</v>
      </c>
    </row>
    <row r="18" spans="1:11">
      <c r="A18" s="87">
        <v>9</v>
      </c>
      <c r="B18" s="144">
        <v>172673</v>
      </c>
      <c r="C18" s="144">
        <v>164354</v>
      </c>
      <c r="D18" s="145">
        <f t="shared" si="0"/>
        <v>337027</v>
      </c>
      <c r="E18" s="144">
        <v>126494</v>
      </c>
      <c r="F18" s="144">
        <v>119805</v>
      </c>
      <c r="G18" s="145">
        <f t="shared" si="1"/>
        <v>246299</v>
      </c>
      <c r="H18" s="144">
        <v>299167</v>
      </c>
      <c r="I18" s="144">
        <v>284159</v>
      </c>
      <c r="J18" s="145">
        <f t="shared" si="2"/>
        <v>583326</v>
      </c>
      <c r="K18" s="28" t="str">
        <f t="shared" si="3"/>
        <v>p</v>
      </c>
    </row>
    <row r="19" spans="1:11">
      <c r="A19" s="87" t="s">
        <v>261</v>
      </c>
      <c r="B19" s="140">
        <v>1013103</v>
      </c>
      <c r="C19" s="140">
        <v>969397</v>
      </c>
      <c r="D19" s="141">
        <f t="shared" si="0"/>
        <v>1982500</v>
      </c>
      <c r="E19" s="140">
        <v>668678</v>
      </c>
      <c r="F19" s="140">
        <v>641612</v>
      </c>
      <c r="G19" s="141">
        <f t="shared" si="1"/>
        <v>1310290</v>
      </c>
      <c r="H19" s="140">
        <v>1681781</v>
      </c>
      <c r="I19" s="140">
        <v>1611009</v>
      </c>
      <c r="J19" s="141">
        <f t="shared" si="2"/>
        <v>3292790</v>
      </c>
      <c r="K19" s="28" t="str">
        <f t="shared" si="3"/>
        <v>p</v>
      </c>
    </row>
    <row r="20" spans="1:11">
      <c r="A20" s="87" t="s">
        <v>262</v>
      </c>
      <c r="B20" s="142">
        <v>1049334</v>
      </c>
      <c r="C20" s="142">
        <v>1018276</v>
      </c>
      <c r="D20" s="143">
        <f t="shared" si="0"/>
        <v>2067610</v>
      </c>
      <c r="E20" s="142">
        <v>618898</v>
      </c>
      <c r="F20" s="142">
        <v>582181</v>
      </c>
      <c r="G20" s="143">
        <f t="shared" si="1"/>
        <v>1201079</v>
      </c>
      <c r="H20" s="142">
        <v>1668232</v>
      </c>
      <c r="I20" s="142">
        <v>1600457</v>
      </c>
      <c r="J20" s="143">
        <f t="shared" si="2"/>
        <v>3268689</v>
      </c>
      <c r="K20" s="28" t="str">
        <f t="shared" si="3"/>
        <v>p</v>
      </c>
    </row>
    <row r="21" spans="1:11">
      <c r="A21" s="87" t="s">
        <v>263</v>
      </c>
      <c r="B21" s="142">
        <v>945004</v>
      </c>
      <c r="C21" s="142">
        <v>937807</v>
      </c>
      <c r="D21" s="143">
        <f t="shared" si="0"/>
        <v>1882811</v>
      </c>
      <c r="E21" s="142">
        <v>587154</v>
      </c>
      <c r="F21" s="142">
        <v>538966</v>
      </c>
      <c r="G21" s="143">
        <f t="shared" si="1"/>
        <v>1126120</v>
      </c>
      <c r="H21" s="142">
        <v>1532158</v>
      </c>
      <c r="I21" s="142">
        <v>1476773</v>
      </c>
      <c r="J21" s="143">
        <f t="shared" si="2"/>
        <v>3008931</v>
      </c>
      <c r="K21" s="28" t="str">
        <f t="shared" si="3"/>
        <v>p</v>
      </c>
    </row>
    <row r="22" spans="1:11">
      <c r="A22" s="87" t="s">
        <v>264</v>
      </c>
      <c r="B22" s="142">
        <v>766209</v>
      </c>
      <c r="C22" s="142">
        <v>770759</v>
      </c>
      <c r="D22" s="143">
        <f t="shared" si="0"/>
        <v>1536968</v>
      </c>
      <c r="E22" s="142">
        <v>532295</v>
      </c>
      <c r="F22" s="142">
        <v>473630</v>
      </c>
      <c r="G22" s="143">
        <f t="shared" si="1"/>
        <v>1005925</v>
      </c>
      <c r="H22" s="142">
        <v>1298504</v>
      </c>
      <c r="I22" s="142">
        <v>1244389</v>
      </c>
      <c r="J22" s="143">
        <f t="shared" si="2"/>
        <v>2542893</v>
      </c>
      <c r="K22" s="28" t="str">
        <f t="shared" si="3"/>
        <v>p</v>
      </c>
    </row>
    <row r="23" spans="1:11">
      <c r="A23" s="87" t="s">
        <v>265</v>
      </c>
      <c r="B23" s="142">
        <v>746033</v>
      </c>
      <c r="C23" s="142">
        <v>778371</v>
      </c>
      <c r="D23" s="143">
        <f t="shared" si="0"/>
        <v>1524404</v>
      </c>
      <c r="E23" s="142">
        <v>523871</v>
      </c>
      <c r="F23" s="142">
        <v>457016</v>
      </c>
      <c r="G23" s="143">
        <f t="shared" si="1"/>
        <v>980887</v>
      </c>
      <c r="H23" s="142">
        <v>1269904</v>
      </c>
      <c r="I23" s="142">
        <v>1235387</v>
      </c>
      <c r="J23" s="143">
        <f t="shared" si="2"/>
        <v>2505291</v>
      </c>
      <c r="K23" s="28" t="str">
        <f t="shared" si="3"/>
        <v>p</v>
      </c>
    </row>
    <row r="24" spans="1:11">
      <c r="A24" s="87" t="s">
        <v>266</v>
      </c>
      <c r="B24" s="142">
        <v>923684</v>
      </c>
      <c r="C24" s="142">
        <v>986658</v>
      </c>
      <c r="D24" s="143">
        <f t="shared" si="0"/>
        <v>1910342</v>
      </c>
      <c r="E24" s="142">
        <v>583353</v>
      </c>
      <c r="F24" s="142">
        <v>499235</v>
      </c>
      <c r="G24" s="143">
        <f t="shared" si="1"/>
        <v>1082588</v>
      </c>
      <c r="H24" s="142">
        <v>1507037</v>
      </c>
      <c r="I24" s="142">
        <v>1485893</v>
      </c>
      <c r="J24" s="143">
        <f t="shared" si="2"/>
        <v>2992930</v>
      </c>
      <c r="K24" s="28" t="str">
        <f t="shared" si="3"/>
        <v>p</v>
      </c>
    </row>
    <row r="25" spans="1:11">
      <c r="A25" s="87" t="s">
        <v>267</v>
      </c>
      <c r="B25" s="142">
        <v>1052510</v>
      </c>
      <c r="C25" s="142">
        <v>1141752</v>
      </c>
      <c r="D25" s="143">
        <f t="shared" si="0"/>
        <v>2194262</v>
      </c>
      <c r="E25" s="142">
        <v>565841</v>
      </c>
      <c r="F25" s="142">
        <v>483886</v>
      </c>
      <c r="G25" s="143">
        <f t="shared" si="1"/>
        <v>1049727</v>
      </c>
      <c r="H25" s="142">
        <v>1618351</v>
      </c>
      <c r="I25" s="142">
        <v>1625638</v>
      </c>
      <c r="J25" s="143">
        <f t="shared" si="2"/>
        <v>3243989</v>
      </c>
      <c r="K25" s="28" t="str">
        <f t="shared" si="3"/>
        <v>p</v>
      </c>
    </row>
    <row r="26" spans="1:11">
      <c r="A26" s="87" t="s">
        <v>268</v>
      </c>
      <c r="B26" s="142">
        <v>955528</v>
      </c>
      <c r="C26" s="142">
        <v>1040474</v>
      </c>
      <c r="D26" s="143">
        <f t="shared" si="0"/>
        <v>1996002</v>
      </c>
      <c r="E26" s="142">
        <v>475223</v>
      </c>
      <c r="F26" s="142">
        <v>433341</v>
      </c>
      <c r="G26" s="143">
        <f t="shared" si="1"/>
        <v>908564</v>
      </c>
      <c r="H26" s="142">
        <v>1430751</v>
      </c>
      <c r="I26" s="142">
        <v>1473815</v>
      </c>
      <c r="J26" s="143">
        <f t="shared" si="2"/>
        <v>2904566</v>
      </c>
      <c r="K26" s="28" t="str">
        <f t="shared" si="3"/>
        <v>p</v>
      </c>
    </row>
    <row r="27" spans="1:11">
      <c r="A27" s="87" t="s">
        <v>269</v>
      </c>
      <c r="B27" s="142">
        <v>607594</v>
      </c>
      <c r="C27" s="142">
        <v>672651</v>
      </c>
      <c r="D27" s="143">
        <f t="shared" si="0"/>
        <v>1280245</v>
      </c>
      <c r="E27" s="142">
        <v>301290</v>
      </c>
      <c r="F27" s="142">
        <v>305932</v>
      </c>
      <c r="G27" s="143">
        <f t="shared" si="1"/>
        <v>607222</v>
      </c>
      <c r="H27" s="142">
        <v>908884</v>
      </c>
      <c r="I27" s="142">
        <v>978583</v>
      </c>
      <c r="J27" s="143">
        <f t="shared" si="2"/>
        <v>1887467</v>
      </c>
      <c r="K27" s="28" t="str">
        <f t="shared" si="3"/>
        <v>p</v>
      </c>
    </row>
    <row r="28" spans="1:11">
      <c r="A28" s="87" t="s">
        <v>270</v>
      </c>
      <c r="B28" s="142">
        <v>518535</v>
      </c>
      <c r="C28" s="142">
        <v>610440</v>
      </c>
      <c r="D28" s="143">
        <f t="shared" si="0"/>
        <v>1128975</v>
      </c>
      <c r="E28" s="142">
        <v>299108</v>
      </c>
      <c r="F28" s="142">
        <v>322827</v>
      </c>
      <c r="G28" s="143">
        <f t="shared" si="1"/>
        <v>621935</v>
      </c>
      <c r="H28" s="142">
        <v>817643</v>
      </c>
      <c r="I28" s="142">
        <v>933267</v>
      </c>
      <c r="J28" s="143">
        <f t="shared" si="2"/>
        <v>1750910</v>
      </c>
      <c r="K28" s="28" t="str">
        <f t="shared" si="3"/>
        <v>p</v>
      </c>
    </row>
    <row r="29" spans="1:11">
      <c r="A29" s="87" t="s">
        <v>271</v>
      </c>
      <c r="B29" s="142">
        <v>485369</v>
      </c>
      <c r="C29" s="142">
        <v>607591</v>
      </c>
      <c r="D29" s="143">
        <f t="shared" si="0"/>
        <v>1092960</v>
      </c>
      <c r="E29" s="142">
        <v>309537</v>
      </c>
      <c r="F29" s="142">
        <v>361024</v>
      </c>
      <c r="G29" s="143">
        <f t="shared" si="1"/>
        <v>670561</v>
      </c>
      <c r="H29" s="142">
        <v>794906</v>
      </c>
      <c r="I29" s="142">
        <v>968615</v>
      </c>
      <c r="J29" s="143">
        <f t="shared" si="2"/>
        <v>1763521</v>
      </c>
      <c r="K29" s="28" t="str">
        <f t="shared" si="3"/>
        <v>p</v>
      </c>
    </row>
    <row r="30" spans="1:11">
      <c r="A30" s="87" t="s">
        <v>272</v>
      </c>
      <c r="B30" s="142">
        <v>694719</v>
      </c>
      <c r="C30" s="142">
        <v>1032270</v>
      </c>
      <c r="D30" s="143">
        <f t="shared" si="0"/>
        <v>1726989</v>
      </c>
      <c r="E30" s="142">
        <v>509543</v>
      </c>
      <c r="F30" s="142">
        <v>726869</v>
      </c>
      <c r="G30" s="143">
        <f t="shared" si="1"/>
        <v>1236412</v>
      </c>
      <c r="H30" s="142">
        <v>1204262</v>
      </c>
      <c r="I30" s="142">
        <v>1759139</v>
      </c>
      <c r="J30" s="143">
        <f t="shared" si="2"/>
        <v>2963401</v>
      </c>
      <c r="K30" s="28" t="str">
        <f t="shared" si="3"/>
        <v>p</v>
      </c>
    </row>
    <row r="31" spans="1:11">
      <c r="A31" s="87" t="s">
        <v>273</v>
      </c>
      <c r="B31" s="144">
        <v>255620</v>
      </c>
      <c r="C31" s="144">
        <v>569641</v>
      </c>
      <c r="D31" s="145">
        <f t="shared" si="0"/>
        <v>825261</v>
      </c>
      <c r="E31" s="144">
        <v>236684</v>
      </c>
      <c r="F31" s="144">
        <v>442049</v>
      </c>
      <c r="G31" s="145">
        <f t="shared" si="1"/>
        <v>678733</v>
      </c>
      <c r="H31" s="144">
        <v>492304</v>
      </c>
      <c r="I31" s="144">
        <v>1011690</v>
      </c>
      <c r="J31" s="145">
        <f t="shared" si="2"/>
        <v>1503994</v>
      </c>
      <c r="K31" s="28" t="str">
        <f t="shared" si="3"/>
        <v>p</v>
      </c>
    </row>
    <row r="32" spans="1:11">
      <c r="A32" s="87" t="s">
        <v>147</v>
      </c>
      <c r="B32" s="139">
        <f t="shared" ref="B32:J32" si="4">SUM(B7,B13,B19:B31)</f>
        <v>11439693</v>
      </c>
      <c r="C32" s="139">
        <f t="shared" si="4"/>
        <v>12488176</v>
      </c>
      <c r="D32" s="139">
        <f t="shared" si="4"/>
        <v>23927869</v>
      </c>
      <c r="E32" s="139">
        <f t="shared" si="4"/>
        <v>7360764</v>
      </c>
      <c r="F32" s="139">
        <f t="shared" si="4"/>
        <v>7361281</v>
      </c>
      <c r="G32" s="139">
        <f t="shared" si="4"/>
        <v>14722045</v>
      </c>
      <c r="H32" s="139">
        <f t="shared" si="4"/>
        <v>18800457</v>
      </c>
      <c r="I32" s="139">
        <f t="shared" si="4"/>
        <v>19849457</v>
      </c>
      <c r="J32" s="139">
        <f t="shared" si="4"/>
        <v>38649914</v>
      </c>
      <c r="K32" s="28" t="str">
        <f t="shared" si="3"/>
        <v>p</v>
      </c>
    </row>
    <row r="34" spans="1:10">
      <c r="A34" s="108" t="s">
        <v>274</v>
      </c>
      <c r="B34" s="108"/>
      <c r="C34" s="108"/>
      <c r="D34" s="108"/>
      <c r="E34" s="108"/>
      <c r="F34" s="108"/>
      <c r="G34" s="108"/>
      <c r="H34" s="108"/>
      <c r="I34" s="108"/>
      <c r="J34" s="108"/>
    </row>
  </sheetData>
  <mergeCells count="7">
    <mergeCell ref="A34:J34"/>
    <mergeCell ref="A1:J1"/>
    <mergeCell ref="A3:J3"/>
    <mergeCell ref="A5:A6"/>
    <mergeCell ref="B5:D5"/>
    <mergeCell ref="E5:G5"/>
    <mergeCell ref="H5:J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Normal="100" workbookViewId="0">
      <selection activeCell="A12" sqref="A12"/>
    </sheetView>
  </sheetViews>
  <sheetFormatPr defaultRowHeight="15"/>
  <cols>
    <col min="1" max="1" width="10.140625" customWidth="1"/>
    <col min="2" max="2" width="10.42578125" customWidth="1"/>
    <col min="3" max="1025" width="8.7109375" customWidth="1"/>
  </cols>
  <sheetData>
    <row r="1" spans="1:4" ht="23.85" customHeight="1">
      <c r="A1" s="116" t="s">
        <v>275</v>
      </c>
      <c r="B1" s="116"/>
      <c r="C1" s="116"/>
      <c r="D1" s="116"/>
    </row>
    <row r="3" spans="1:4">
      <c r="A3" s="108" t="s">
        <v>250</v>
      </c>
      <c r="B3" s="108"/>
      <c r="C3" s="108"/>
      <c r="D3" s="108"/>
    </row>
    <row r="5" spans="1:4" ht="31.35" customHeight="1">
      <c r="A5" s="88" t="s">
        <v>276</v>
      </c>
      <c r="B5" s="88" t="s">
        <v>257</v>
      </c>
      <c r="C5" s="88" t="s">
        <v>258</v>
      </c>
      <c r="D5" s="88" t="s">
        <v>147</v>
      </c>
    </row>
    <row r="6" spans="1:4">
      <c r="A6" s="88" t="s">
        <v>255</v>
      </c>
      <c r="B6" s="93">
        <v>11439693</v>
      </c>
      <c r="C6" s="93">
        <v>12488176</v>
      </c>
      <c r="D6" s="93">
        <v>23927869</v>
      </c>
    </row>
    <row r="7" spans="1:4" ht="25.5">
      <c r="A7" s="88" t="s">
        <v>277</v>
      </c>
      <c r="B7" s="93">
        <v>2284310</v>
      </c>
      <c r="C7" s="93">
        <v>2434868</v>
      </c>
      <c r="D7" s="93">
        <v>4719178</v>
      </c>
    </row>
    <row r="8" spans="1:4" ht="25.5">
      <c r="A8" s="88" t="s">
        <v>278</v>
      </c>
      <c r="B8" s="93">
        <v>2040770</v>
      </c>
      <c r="C8" s="93">
        <v>2191239</v>
      </c>
      <c r="D8" s="93">
        <v>4232009</v>
      </c>
    </row>
    <row r="9" spans="1:4" ht="25.5">
      <c r="A9" s="88" t="s">
        <v>279</v>
      </c>
      <c r="B9" s="93">
        <v>1644152</v>
      </c>
      <c r="C9" s="93">
        <v>1767393</v>
      </c>
      <c r="D9" s="93">
        <v>3411545</v>
      </c>
    </row>
    <row r="10" spans="1:4" ht="25.5">
      <c r="A10" s="88" t="s">
        <v>280</v>
      </c>
      <c r="B10" s="93">
        <v>5470461</v>
      </c>
      <c r="C10" s="93">
        <v>6094676</v>
      </c>
      <c r="D10" s="93">
        <v>11565137</v>
      </c>
    </row>
    <row r="11" spans="1:4">
      <c r="A11" s="88" t="s">
        <v>256</v>
      </c>
      <c r="B11" s="93">
        <v>7360764</v>
      </c>
      <c r="C11" s="93">
        <v>7361281</v>
      </c>
      <c r="D11" s="93">
        <v>14722045</v>
      </c>
    </row>
    <row r="12" spans="1:4">
      <c r="A12" s="88" t="s">
        <v>147</v>
      </c>
      <c r="B12" s="93">
        <v>18800457</v>
      </c>
      <c r="C12" s="93">
        <v>19849457</v>
      </c>
      <c r="D12" s="93">
        <v>38649914</v>
      </c>
    </row>
    <row r="14" spans="1:4" ht="24" customHeight="1">
      <c r="A14" s="116" t="s">
        <v>274</v>
      </c>
      <c r="B14" s="116"/>
      <c r="C14" s="116"/>
      <c r="D14" s="116"/>
    </row>
  </sheetData>
  <mergeCells count="3">
    <mergeCell ref="A1:D1"/>
    <mergeCell ref="A3:D3"/>
    <mergeCell ref="A14:D14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workbookViewId="0">
      <selection activeCell="C8" sqref="C8"/>
    </sheetView>
  </sheetViews>
  <sheetFormatPr defaultRowHeight="15"/>
  <cols>
    <col min="1" max="1" width="5.7109375" style="28" customWidth="1"/>
    <col min="2" max="2" width="19.5703125" style="28" customWidth="1"/>
    <col min="3" max="3" width="16.140625" style="28" customWidth="1"/>
    <col min="4" max="5" width="12.140625" style="28" customWidth="1"/>
    <col min="6" max="7" width="8.5703125" style="28" customWidth="1"/>
    <col min="8" max="9" width="11" style="28" customWidth="1"/>
    <col min="10" max="11" width="9.42578125" style="28" customWidth="1"/>
    <col min="12" max="13" width="10.42578125" style="28" customWidth="1"/>
    <col min="14" max="1025" width="8.7109375" customWidth="1"/>
  </cols>
  <sheetData>
    <row r="1" spans="1:13">
      <c r="A1" s="10" t="s">
        <v>57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>
      <c r="A3" s="9" t="s">
        <v>58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12.75" customHeight="1">
      <c r="A5" s="8" t="s">
        <v>59</v>
      </c>
      <c r="B5" s="8" t="s">
        <v>2</v>
      </c>
      <c r="C5" s="8"/>
      <c r="D5" s="7" t="s">
        <v>60</v>
      </c>
      <c r="E5" s="7"/>
      <c r="F5" s="7" t="s">
        <v>61</v>
      </c>
      <c r="G5" s="7"/>
      <c r="H5" s="7"/>
      <c r="I5" s="7"/>
      <c r="J5" s="7"/>
      <c r="K5" s="7"/>
      <c r="L5" s="7" t="s">
        <v>62</v>
      </c>
      <c r="M5" s="7"/>
    </row>
    <row r="6" spans="1:13" ht="24" customHeight="1">
      <c r="A6" s="8"/>
      <c r="B6" s="8"/>
      <c r="C6" s="8"/>
      <c r="D6" s="7"/>
      <c r="E6" s="7"/>
      <c r="F6" s="7" t="s">
        <v>63</v>
      </c>
      <c r="G6" s="7"/>
      <c r="H6" s="6" t="s">
        <v>64</v>
      </c>
      <c r="I6" s="6"/>
      <c r="J6" s="6" t="s">
        <v>65</v>
      </c>
      <c r="K6" s="6"/>
      <c r="L6" s="7"/>
      <c r="M6" s="7"/>
    </row>
    <row r="7" spans="1:13">
      <c r="A7" s="8"/>
      <c r="B7" s="8"/>
      <c r="C7" s="8"/>
      <c r="D7" s="30" t="s">
        <v>66</v>
      </c>
      <c r="E7" s="30" t="s">
        <v>67</v>
      </c>
      <c r="F7" s="30" t="s">
        <v>66</v>
      </c>
      <c r="G7" s="30" t="s">
        <v>67</v>
      </c>
      <c r="H7" s="30" t="s">
        <v>66</v>
      </c>
      <c r="I7" s="30" t="s">
        <v>67</v>
      </c>
      <c r="J7" s="30" t="s">
        <v>66</v>
      </c>
      <c r="K7" s="30" t="s">
        <v>67</v>
      </c>
      <c r="L7" s="30" t="s">
        <v>66</v>
      </c>
      <c r="M7" s="30" t="s">
        <v>67</v>
      </c>
    </row>
    <row r="8" spans="1:13">
      <c r="A8" s="31"/>
      <c r="B8" s="32"/>
      <c r="C8" s="33" t="s">
        <v>68</v>
      </c>
      <c r="D8" s="34">
        <v>14</v>
      </c>
      <c r="E8" s="34">
        <v>3.27</v>
      </c>
      <c r="F8" s="34">
        <v>527</v>
      </c>
      <c r="G8" s="35">
        <v>1.36</v>
      </c>
      <c r="H8" s="34">
        <v>727</v>
      </c>
      <c r="I8" s="35">
        <v>1.88</v>
      </c>
      <c r="J8" s="34">
        <v>1254</v>
      </c>
      <c r="K8" s="34">
        <v>3.25</v>
      </c>
      <c r="L8" s="34">
        <v>242</v>
      </c>
      <c r="M8" s="34">
        <v>0.63</v>
      </c>
    </row>
    <row r="9" spans="1:13">
      <c r="A9" s="5" t="s">
        <v>69</v>
      </c>
      <c r="B9" s="5"/>
      <c r="C9" s="36" t="s">
        <v>70</v>
      </c>
      <c r="D9" s="34">
        <v>4</v>
      </c>
      <c r="E9" s="34">
        <v>0.97</v>
      </c>
      <c r="F9" s="34">
        <v>479</v>
      </c>
      <c r="G9" s="35">
        <v>1.24</v>
      </c>
      <c r="H9" s="34">
        <v>501</v>
      </c>
      <c r="I9" s="35">
        <v>1.3</v>
      </c>
      <c r="J9" s="34">
        <v>980</v>
      </c>
      <c r="K9" s="34">
        <v>2.54</v>
      </c>
      <c r="L9" s="34">
        <v>232</v>
      </c>
      <c r="M9" s="35">
        <v>0.6</v>
      </c>
    </row>
    <row r="10" spans="1:13">
      <c r="A10" s="37" t="s">
        <v>71</v>
      </c>
      <c r="B10" s="4" t="s">
        <v>8</v>
      </c>
      <c r="C10" s="4"/>
      <c r="D10" s="34" t="s">
        <v>72</v>
      </c>
      <c r="E10" s="34" t="s">
        <v>72</v>
      </c>
      <c r="F10" s="34">
        <v>73</v>
      </c>
      <c r="G10" s="35">
        <v>3.02</v>
      </c>
      <c r="H10" s="34">
        <v>88</v>
      </c>
      <c r="I10" s="35">
        <v>3.64</v>
      </c>
      <c r="J10" s="34">
        <v>161</v>
      </c>
      <c r="K10" s="34">
        <v>6.67</v>
      </c>
      <c r="L10" s="34">
        <v>29</v>
      </c>
      <c r="M10" s="35">
        <v>1.2</v>
      </c>
    </row>
    <row r="11" spans="1:13">
      <c r="A11" s="37" t="s">
        <v>73</v>
      </c>
      <c r="B11" s="4" t="s">
        <v>9</v>
      </c>
      <c r="C11" s="4"/>
      <c r="D11" s="34" t="s">
        <v>72</v>
      </c>
      <c r="E11" s="34" t="s">
        <v>72</v>
      </c>
      <c r="F11" s="34">
        <v>10</v>
      </c>
      <c r="G11" s="35">
        <v>3.23</v>
      </c>
      <c r="H11" s="34">
        <v>6</v>
      </c>
      <c r="I11" s="35">
        <v>1.94</v>
      </c>
      <c r="J11" s="34">
        <v>16</v>
      </c>
      <c r="K11" s="34">
        <v>5.18</v>
      </c>
      <c r="L11" s="34" t="s">
        <v>72</v>
      </c>
      <c r="M11" s="35" t="s">
        <v>72</v>
      </c>
    </row>
    <row r="12" spans="1:13">
      <c r="A12" s="37" t="s">
        <v>74</v>
      </c>
      <c r="B12" s="4" t="s">
        <v>10</v>
      </c>
      <c r="C12" s="4"/>
      <c r="D12" s="34" t="s">
        <v>72</v>
      </c>
      <c r="E12" s="34" t="s">
        <v>72</v>
      </c>
      <c r="F12" s="34">
        <v>16</v>
      </c>
      <c r="G12" s="35">
        <v>2.2799999999999998</v>
      </c>
      <c r="H12" s="34">
        <v>17</v>
      </c>
      <c r="I12" s="35">
        <v>2.42</v>
      </c>
      <c r="J12" s="34">
        <v>33</v>
      </c>
      <c r="K12" s="34">
        <v>4.71</v>
      </c>
      <c r="L12" s="34">
        <v>4</v>
      </c>
      <c r="M12" s="35">
        <v>0.56999999999999995</v>
      </c>
    </row>
    <row r="13" spans="1:13">
      <c r="A13" s="37" t="s">
        <v>75</v>
      </c>
      <c r="B13" s="4" t="s">
        <v>11</v>
      </c>
      <c r="C13" s="4"/>
      <c r="D13" s="34" t="s">
        <v>72</v>
      </c>
      <c r="E13" s="34" t="s">
        <v>72</v>
      </c>
      <c r="F13" s="34">
        <v>2</v>
      </c>
      <c r="G13" s="35">
        <v>0.22</v>
      </c>
      <c r="H13" s="34">
        <v>1</v>
      </c>
      <c r="I13" s="35">
        <v>0.11</v>
      </c>
      <c r="J13" s="34">
        <v>3</v>
      </c>
      <c r="K13" s="34">
        <v>0.33</v>
      </c>
      <c r="L13" s="34" t="s">
        <v>72</v>
      </c>
      <c r="M13" s="35" t="s">
        <v>72</v>
      </c>
    </row>
    <row r="14" spans="1:13">
      <c r="A14" s="37" t="s">
        <v>76</v>
      </c>
      <c r="B14" s="4" t="s">
        <v>12</v>
      </c>
      <c r="C14" s="4"/>
      <c r="D14" s="34" t="s">
        <v>72</v>
      </c>
      <c r="E14" s="34" t="s">
        <v>72</v>
      </c>
      <c r="F14" s="34">
        <v>9</v>
      </c>
      <c r="G14" s="35">
        <v>0.79</v>
      </c>
      <c r="H14" s="34">
        <v>2</v>
      </c>
      <c r="I14" s="35">
        <v>0.18</v>
      </c>
      <c r="J14" s="34">
        <v>11</v>
      </c>
      <c r="K14" s="34">
        <v>0.97</v>
      </c>
      <c r="L14" s="34">
        <v>1</v>
      </c>
      <c r="M14" s="35">
        <v>0.09</v>
      </c>
    </row>
    <row r="15" spans="1:13">
      <c r="A15" s="37" t="s">
        <v>77</v>
      </c>
      <c r="B15" s="4" t="s">
        <v>13</v>
      </c>
      <c r="C15" s="4"/>
      <c r="D15" s="34">
        <v>1</v>
      </c>
      <c r="E15" s="34">
        <v>36.64</v>
      </c>
      <c r="F15" s="34">
        <v>3</v>
      </c>
      <c r="G15" s="35">
        <v>1.2</v>
      </c>
      <c r="H15" s="34">
        <v>1</v>
      </c>
      <c r="I15" s="35">
        <v>0.4</v>
      </c>
      <c r="J15" s="34">
        <v>4</v>
      </c>
      <c r="K15" s="35">
        <v>1.6</v>
      </c>
      <c r="L15" s="34">
        <v>5</v>
      </c>
      <c r="M15" s="35">
        <v>2</v>
      </c>
    </row>
    <row r="16" spans="1:13">
      <c r="A16" s="37" t="s">
        <v>78</v>
      </c>
      <c r="B16" s="4" t="s">
        <v>14</v>
      </c>
      <c r="C16" s="4"/>
      <c r="D16" s="34" t="s">
        <v>72</v>
      </c>
      <c r="E16" s="34" t="s">
        <v>72</v>
      </c>
      <c r="F16" s="34">
        <v>1</v>
      </c>
      <c r="G16" s="35">
        <v>0.23</v>
      </c>
      <c r="H16" s="34">
        <v>2</v>
      </c>
      <c r="I16" s="35">
        <v>0.46</v>
      </c>
      <c r="J16" s="34">
        <v>3</v>
      </c>
      <c r="K16" s="34">
        <v>0.69</v>
      </c>
      <c r="L16" s="34">
        <v>5</v>
      </c>
      <c r="M16" s="35">
        <v>1.1499999999999999</v>
      </c>
    </row>
    <row r="17" spans="1:13">
      <c r="A17" s="37" t="s">
        <v>79</v>
      </c>
      <c r="B17" s="4" t="s">
        <v>15</v>
      </c>
      <c r="C17" s="4"/>
      <c r="D17" s="34" t="s">
        <v>72</v>
      </c>
      <c r="E17" s="34" t="s">
        <v>72</v>
      </c>
      <c r="F17" s="34">
        <v>6</v>
      </c>
      <c r="G17" s="35">
        <v>0.77</v>
      </c>
      <c r="H17" s="34">
        <v>4</v>
      </c>
      <c r="I17" s="35">
        <v>0.51</v>
      </c>
      <c r="J17" s="34">
        <v>10</v>
      </c>
      <c r="K17" s="34">
        <v>1.28</v>
      </c>
      <c r="L17" s="34">
        <v>4</v>
      </c>
      <c r="M17" s="35">
        <v>0.51</v>
      </c>
    </row>
    <row r="18" spans="1:13">
      <c r="A18" s="37" t="s">
        <v>80</v>
      </c>
      <c r="B18" s="4" t="s">
        <v>16</v>
      </c>
      <c r="C18" s="4"/>
      <c r="D18" s="34" t="s">
        <v>72</v>
      </c>
      <c r="E18" s="34" t="s">
        <v>72</v>
      </c>
      <c r="F18" s="34">
        <v>11</v>
      </c>
      <c r="G18" s="35">
        <v>2.23</v>
      </c>
      <c r="H18" s="34">
        <v>9</v>
      </c>
      <c r="I18" s="35">
        <v>1.82</v>
      </c>
      <c r="J18" s="34">
        <v>20</v>
      </c>
      <c r="K18" s="34">
        <v>4.05</v>
      </c>
      <c r="L18" s="34">
        <v>7</v>
      </c>
      <c r="M18" s="35">
        <v>1.42</v>
      </c>
    </row>
    <row r="19" spans="1:13">
      <c r="A19" s="37" t="s">
        <v>81</v>
      </c>
      <c r="B19" s="4" t="s">
        <v>17</v>
      </c>
      <c r="C19" s="4"/>
      <c r="D19" s="34" t="s">
        <v>72</v>
      </c>
      <c r="E19" s="34" t="s">
        <v>72</v>
      </c>
      <c r="F19" s="34">
        <v>19</v>
      </c>
      <c r="G19" s="35">
        <v>1.3</v>
      </c>
      <c r="H19" s="34">
        <v>41</v>
      </c>
      <c r="I19" s="35">
        <v>2.8</v>
      </c>
      <c r="J19" s="34">
        <v>60</v>
      </c>
      <c r="K19" s="38">
        <v>4.0999999999999996</v>
      </c>
      <c r="L19" s="34">
        <v>21</v>
      </c>
      <c r="M19" s="35">
        <v>1.44</v>
      </c>
    </row>
    <row r="20" spans="1:13">
      <c r="A20" s="37" t="s">
        <v>82</v>
      </c>
      <c r="B20" s="4" t="s">
        <v>18</v>
      </c>
      <c r="C20" s="4"/>
      <c r="D20" s="34" t="s">
        <v>72</v>
      </c>
      <c r="E20" s="34" t="s">
        <v>72</v>
      </c>
      <c r="F20" s="34">
        <v>2</v>
      </c>
      <c r="G20" s="35">
        <v>0.39</v>
      </c>
      <c r="H20" s="34">
        <v>8</v>
      </c>
      <c r="I20" s="35">
        <v>1.56</v>
      </c>
      <c r="J20" s="34">
        <v>10</v>
      </c>
      <c r="K20" s="35">
        <v>1.95</v>
      </c>
      <c r="L20" s="34">
        <v>2</v>
      </c>
      <c r="M20" s="35">
        <v>0.39</v>
      </c>
    </row>
    <row r="21" spans="1:13">
      <c r="A21" s="37" t="s">
        <v>83</v>
      </c>
      <c r="B21" s="4" t="s">
        <v>19</v>
      </c>
      <c r="C21" s="4"/>
      <c r="D21" s="34" t="s">
        <v>72</v>
      </c>
      <c r="E21" s="34" t="s">
        <v>72</v>
      </c>
      <c r="F21" s="34">
        <v>5</v>
      </c>
      <c r="G21" s="35">
        <v>0.95</v>
      </c>
      <c r="H21" s="34">
        <v>2</v>
      </c>
      <c r="I21" s="35">
        <v>0.38</v>
      </c>
      <c r="J21" s="34">
        <v>7</v>
      </c>
      <c r="K21" s="35">
        <v>1.33</v>
      </c>
      <c r="L21" s="34" t="s">
        <v>72</v>
      </c>
      <c r="M21" s="35" t="s">
        <v>72</v>
      </c>
    </row>
    <row r="22" spans="1:13">
      <c r="A22" s="37" t="s">
        <v>84</v>
      </c>
      <c r="B22" s="4" t="s">
        <v>20</v>
      </c>
      <c r="C22" s="4"/>
      <c r="D22" s="34">
        <v>1</v>
      </c>
      <c r="E22" s="34">
        <v>11.59</v>
      </c>
      <c r="F22" s="34" t="s">
        <v>72</v>
      </c>
      <c r="G22" s="35" t="s">
        <v>72</v>
      </c>
      <c r="H22" s="34">
        <v>3</v>
      </c>
      <c r="I22" s="35">
        <v>0.41</v>
      </c>
      <c r="J22" s="34">
        <v>3</v>
      </c>
      <c r="K22" s="35">
        <v>0.41</v>
      </c>
      <c r="L22" s="34">
        <v>3</v>
      </c>
      <c r="M22" s="35">
        <v>0.41</v>
      </c>
    </row>
    <row r="23" spans="1:13">
      <c r="A23" s="37" t="s">
        <v>85</v>
      </c>
      <c r="B23" s="4" t="s">
        <v>21</v>
      </c>
      <c r="C23" s="4"/>
      <c r="D23" s="34" t="s">
        <v>72</v>
      </c>
      <c r="E23" s="34" t="s">
        <v>72</v>
      </c>
      <c r="F23" s="34">
        <v>11</v>
      </c>
      <c r="G23" s="35">
        <v>0.28000000000000003</v>
      </c>
      <c r="H23" s="34">
        <v>37</v>
      </c>
      <c r="I23" s="35">
        <v>0.95</v>
      </c>
      <c r="J23" s="34">
        <v>48</v>
      </c>
      <c r="K23" s="35">
        <v>1.23</v>
      </c>
      <c r="L23" s="34">
        <v>17</v>
      </c>
      <c r="M23" s="35">
        <v>0.43</v>
      </c>
    </row>
    <row r="24" spans="1:13">
      <c r="A24" s="37" t="s">
        <v>86</v>
      </c>
      <c r="B24" s="4" t="s">
        <v>22</v>
      </c>
      <c r="C24" s="4"/>
      <c r="D24" s="34" t="s">
        <v>72</v>
      </c>
      <c r="E24" s="34" t="s">
        <v>72</v>
      </c>
      <c r="F24" s="34">
        <v>15</v>
      </c>
      <c r="G24" s="35">
        <v>1.32</v>
      </c>
      <c r="H24" s="34">
        <v>7</v>
      </c>
      <c r="I24" s="35">
        <v>0.62</v>
      </c>
      <c r="J24" s="34">
        <v>22</v>
      </c>
      <c r="K24" s="35">
        <v>1.94</v>
      </c>
      <c r="L24" s="34">
        <v>1</v>
      </c>
      <c r="M24" s="35">
        <v>0.09</v>
      </c>
    </row>
    <row r="25" spans="1:13">
      <c r="A25" s="37" t="s">
        <v>87</v>
      </c>
      <c r="B25" s="4" t="s">
        <v>23</v>
      </c>
      <c r="C25" s="4"/>
      <c r="D25" s="34" t="s">
        <v>72</v>
      </c>
      <c r="E25" s="34" t="s">
        <v>72</v>
      </c>
      <c r="F25" s="34">
        <v>4</v>
      </c>
      <c r="G25" s="35">
        <v>0.83</v>
      </c>
      <c r="H25" s="34">
        <v>8</v>
      </c>
      <c r="I25" s="35">
        <v>1.67</v>
      </c>
      <c r="J25" s="34">
        <v>12</v>
      </c>
      <c r="K25" s="35">
        <v>2.5</v>
      </c>
      <c r="L25" s="34" t="s">
        <v>72</v>
      </c>
      <c r="M25" s="35" t="s">
        <v>72</v>
      </c>
    </row>
    <row r="26" spans="1:13">
      <c r="A26" s="37" t="s">
        <v>88</v>
      </c>
      <c r="B26" s="4" t="s">
        <v>24</v>
      </c>
      <c r="C26" s="4"/>
      <c r="D26" s="34">
        <v>1</v>
      </c>
      <c r="E26" s="35">
        <v>16.899999999999999</v>
      </c>
      <c r="F26" s="34">
        <v>13</v>
      </c>
      <c r="G26" s="35">
        <v>2.48</v>
      </c>
      <c r="H26" s="34">
        <v>12</v>
      </c>
      <c r="I26" s="35">
        <v>2.29</v>
      </c>
      <c r="J26" s="34">
        <v>25</v>
      </c>
      <c r="K26" s="35">
        <v>4.7699999999999996</v>
      </c>
      <c r="L26" s="34">
        <v>5</v>
      </c>
      <c r="M26" s="35">
        <v>0.95</v>
      </c>
    </row>
    <row r="27" spans="1:13">
      <c r="A27" s="37" t="s">
        <v>89</v>
      </c>
      <c r="B27" s="4" t="s">
        <v>25</v>
      </c>
      <c r="C27" s="4"/>
      <c r="D27" s="34" t="s">
        <v>72</v>
      </c>
      <c r="E27" s="34" t="s">
        <v>72</v>
      </c>
      <c r="F27" s="34">
        <v>10</v>
      </c>
      <c r="G27" s="35">
        <v>0.81</v>
      </c>
      <c r="H27" s="34">
        <v>15</v>
      </c>
      <c r="I27" s="35">
        <v>1.21</v>
      </c>
      <c r="J27" s="34">
        <v>25</v>
      </c>
      <c r="K27" s="35">
        <v>2.02</v>
      </c>
      <c r="L27" s="34">
        <v>13</v>
      </c>
      <c r="M27" s="35">
        <v>1.05</v>
      </c>
    </row>
    <row r="28" spans="1:13">
      <c r="A28" s="37" t="s">
        <v>90</v>
      </c>
      <c r="B28" s="4" t="s">
        <v>26</v>
      </c>
      <c r="C28" s="4"/>
      <c r="D28" s="34" t="s">
        <v>72</v>
      </c>
      <c r="E28" s="34" t="s">
        <v>72</v>
      </c>
      <c r="F28" s="34">
        <v>3</v>
      </c>
      <c r="G28" s="35">
        <v>0.59</v>
      </c>
      <c r="H28" s="34">
        <v>4</v>
      </c>
      <c r="I28" s="35">
        <v>0.79</v>
      </c>
      <c r="J28" s="34">
        <v>7</v>
      </c>
      <c r="K28" s="35">
        <v>1.37</v>
      </c>
      <c r="L28" s="34" t="s">
        <v>72</v>
      </c>
      <c r="M28" s="35" t="s">
        <v>72</v>
      </c>
    </row>
    <row r="29" spans="1:13">
      <c r="A29" s="37" t="s">
        <v>91</v>
      </c>
      <c r="B29" s="4" t="s">
        <v>27</v>
      </c>
      <c r="C29" s="4"/>
      <c r="D29" s="34" t="s">
        <v>72</v>
      </c>
      <c r="E29" s="34" t="s">
        <v>72</v>
      </c>
      <c r="F29" s="34">
        <v>1</v>
      </c>
      <c r="G29" s="35">
        <v>0.19</v>
      </c>
      <c r="H29" s="34">
        <v>1</v>
      </c>
      <c r="I29" s="35">
        <v>0.19</v>
      </c>
      <c r="J29" s="34">
        <v>2</v>
      </c>
      <c r="K29" s="35">
        <v>0.38</v>
      </c>
      <c r="L29" s="34">
        <v>1</v>
      </c>
      <c r="M29" s="35">
        <v>0.19</v>
      </c>
    </row>
    <row r="30" spans="1:13">
      <c r="A30" s="37" t="s">
        <v>92</v>
      </c>
      <c r="B30" s="4" t="s">
        <v>28</v>
      </c>
      <c r="C30" s="4"/>
      <c r="D30" s="34" t="s">
        <v>72</v>
      </c>
      <c r="E30" s="34" t="s">
        <v>72</v>
      </c>
      <c r="F30" s="34" t="s">
        <v>72</v>
      </c>
      <c r="G30" s="35" t="s">
        <v>72</v>
      </c>
      <c r="H30" s="34" t="s">
        <v>72</v>
      </c>
      <c r="I30" s="35" t="s">
        <v>72</v>
      </c>
      <c r="J30" s="34" t="s">
        <v>72</v>
      </c>
      <c r="K30" s="35" t="s">
        <v>72</v>
      </c>
      <c r="L30" s="34">
        <v>1</v>
      </c>
      <c r="M30" s="35">
        <v>0.25</v>
      </c>
    </row>
    <row r="31" spans="1:13">
      <c r="A31" s="37" t="s">
        <v>93</v>
      </c>
      <c r="B31" s="4" t="s">
        <v>29</v>
      </c>
      <c r="C31" s="4"/>
      <c r="D31" s="34" t="s">
        <v>72</v>
      </c>
      <c r="E31" s="34" t="s">
        <v>72</v>
      </c>
      <c r="F31" s="34">
        <v>22</v>
      </c>
      <c r="G31" s="35">
        <v>2.14</v>
      </c>
      <c r="H31" s="34">
        <v>9</v>
      </c>
      <c r="I31" s="35">
        <v>0.88</v>
      </c>
      <c r="J31" s="34">
        <v>31</v>
      </c>
      <c r="K31" s="35">
        <v>3.02</v>
      </c>
      <c r="L31" s="34">
        <v>6</v>
      </c>
      <c r="M31" s="35">
        <v>0.57999999999999996</v>
      </c>
    </row>
    <row r="32" spans="1:13">
      <c r="A32" s="37" t="s">
        <v>94</v>
      </c>
      <c r="B32" s="4" t="s">
        <v>30</v>
      </c>
      <c r="C32" s="4"/>
      <c r="D32" s="34" t="s">
        <v>72</v>
      </c>
      <c r="E32" s="34" t="s">
        <v>72</v>
      </c>
      <c r="F32" s="34" t="s">
        <v>72</v>
      </c>
      <c r="G32" s="35" t="s">
        <v>72</v>
      </c>
      <c r="H32" s="34">
        <v>4</v>
      </c>
      <c r="I32" s="35">
        <v>1.1299999999999999</v>
      </c>
      <c r="J32" s="34">
        <v>4</v>
      </c>
      <c r="K32" s="35">
        <v>1.1299999999999999</v>
      </c>
      <c r="L32" s="34">
        <v>6</v>
      </c>
      <c r="M32" s="35">
        <v>1.7</v>
      </c>
    </row>
    <row r="33" spans="1:13">
      <c r="A33" s="37" t="s">
        <v>95</v>
      </c>
      <c r="B33" s="4" t="s">
        <v>31</v>
      </c>
      <c r="C33" s="4"/>
      <c r="D33" s="34" t="s">
        <v>72</v>
      </c>
      <c r="E33" s="34" t="s">
        <v>72</v>
      </c>
      <c r="F33" s="34">
        <v>54</v>
      </c>
      <c r="G33" s="35">
        <v>4.87</v>
      </c>
      <c r="H33" s="34">
        <v>45</v>
      </c>
      <c r="I33" s="35">
        <v>4.0599999999999996</v>
      </c>
      <c r="J33" s="34">
        <v>99</v>
      </c>
      <c r="K33" s="35">
        <v>8.93</v>
      </c>
      <c r="L33" s="34">
        <v>9</v>
      </c>
      <c r="M33" s="35">
        <v>0.81</v>
      </c>
    </row>
    <row r="34" spans="1:13">
      <c r="A34" s="37" t="s">
        <v>96</v>
      </c>
      <c r="B34" s="4" t="s">
        <v>32</v>
      </c>
      <c r="C34" s="4"/>
      <c r="D34" s="34" t="s">
        <v>72</v>
      </c>
      <c r="E34" s="34" t="s">
        <v>72</v>
      </c>
      <c r="F34" s="34">
        <v>1</v>
      </c>
      <c r="G34" s="35">
        <v>0.14000000000000001</v>
      </c>
      <c r="H34" s="34">
        <v>2</v>
      </c>
      <c r="I34" s="35">
        <v>0.27</v>
      </c>
      <c r="J34" s="34">
        <v>3</v>
      </c>
      <c r="K34" s="35">
        <v>0.41</v>
      </c>
      <c r="L34" s="34" t="s">
        <v>72</v>
      </c>
      <c r="M34" s="35" t="s">
        <v>72</v>
      </c>
    </row>
    <row r="35" spans="1:13">
      <c r="A35" s="37" t="s">
        <v>97</v>
      </c>
      <c r="B35" s="4" t="s">
        <v>33</v>
      </c>
      <c r="C35" s="4"/>
      <c r="D35" s="34" t="s">
        <v>72</v>
      </c>
      <c r="E35" s="34" t="s">
        <v>72</v>
      </c>
      <c r="F35" s="34">
        <v>10</v>
      </c>
      <c r="G35" s="35">
        <v>1.29</v>
      </c>
      <c r="H35" s="34">
        <v>11</v>
      </c>
      <c r="I35" s="35">
        <v>1.42</v>
      </c>
      <c r="J35" s="34">
        <v>21</v>
      </c>
      <c r="K35" s="35">
        <v>2.71</v>
      </c>
      <c r="L35" s="34">
        <v>9</v>
      </c>
      <c r="M35" s="35">
        <v>1.1599999999999999</v>
      </c>
    </row>
    <row r="36" spans="1:13">
      <c r="A36" s="37" t="s">
        <v>98</v>
      </c>
      <c r="B36" s="4" t="s">
        <v>34</v>
      </c>
      <c r="C36" s="4"/>
      <c r="D36" s="34" t="s">
        <v>72</v>
      </c>
      <c r="E36" s="34" t="s">
        <v>72</v>
      </c>
      <c r="F36" s="34">
        <v>5</v>
      </c>
      <c r="G36" s="35">
        <v>0.49</v>
      </c>
      <c r="H36" s="34" t="s">
        <v>72</v>
      </c>
      <c r="I36" s="35" t="s">
        <v>72</v>
      </c>
      <c r="J36" s="34">
        <v>5</v>
      </c>
      <c r="K36" s="35">
        <v>0.49</v>
      </c>
      <c r="L36" s="34">
        <v>6</v>
      </c>
      <c r="M36" s="35">
        <v>0.59</v>
      </c>
    </row>
    <row r="37" spans="1:13">
      <c r="A37" s="37" t="s">
        <v>99</v>
      </c>
      <c r="B37" s="4" t="s">
        <v>35</v>
      </c>
      <c r="C37" s="4"/>
      <c r="D37" s="34">
        <v>1</v>
      </c>
      <c r="E37" s="35">
        <v>18.399999999999999</v>
      </c>
      <c r="F37" s="34">
        <v>7</v>
      </c>
      <c r="G37" s="35">
        <v>1.71</v>
      </c>
      <c r="H37" s="34">
        <v>3</v>
      </c>
      <c r="I37" s="35">
        <v>0.73</v>
      </c>
      <c r="J37" s="34">
        <v>10</v>
      </c>
      <c r="K37" s="35">
        <v>2.44</v>
      </c>
      <c r="L37" s="34">
        <v>3</v>
      </c>
      <c r="M37" s="35">
        <v>0.73</v>
      </c>
    </row>
    <row r="38" spans="1:13">
      <c r="A38" s="37" t="s">
        <v>100</v>
      </c>
      <c r="B38" s="4" t="s">
        <v>36</v>
      </c>
      <c r="C38" s="4"/>
      <c r="D38" s="34" t="s">
        <v>72</v>
      </c>
      <c r="E38" s="34" t="s">
        <v>72</v>
      </c>
      <c r="F38" s="34">
        <v>8</v>
      </c>
      <c r="G38" s="35">
        <v>1.61</v>
      </c>
      <c r="H38" s="34">
        <v>2</v>
      </c>
      <c r="I38" s="35">
        <v>0.4</v>
      </c>
      <c r="J38" s="34">
        <v>10</v>
      </c>
      <c r="K38" s="35">
        <v>2.0099999999999998</v>
      </c>
      <c r="L38" s="34">
        <v>1</v>
      </c>
      <c r="M38" s="35">
        <v>0.2</v>
      </c>
    </row>
    <row r="39" spans="1:13">
      <c r="A39" s="37" t="s">
        <v>101</v>
      </c>
      <c r="B39" s="4" t="s">
        <v>37</v>
      </c>
      <c r="C39" s="4"/>
      <c r="D39" s="34" t="s">
        <v>72</v>
      </c>
      <c r="E39" s="34" t="s">
        <v>72</v>
      </c>
      <c r="F39" s="34">
        <v>2</v>
      </c>
      <c r="G39" s="35">
        <v>0.31</v>
      </c>
      <c r="H39" s="34">
        <v>4</v>
      </c>
      <c r="I39" s="35">
        <v>0.62</v>
      </c>
      <c r="J39" s="34">
        <v>6</v>
      </c>
      <c r="K39" s="35">
        <v>0.93</v>
      </c>
      <c r="L39" s="34">
        <v>1</v>
      </c>
      <c r="M39" s="35">
        <v>0.16</v>
      </c>
    </row>
    <row r="40" spans="1:13">
      <c r="A40" s="37" t="s">
        <v>102</v>
      </c>
      <c r="B40" s="4" t="s">
        <v>38</v>
      </c>
      <c r="C40" s="4"/>
      <c r="D40" s="34" t="s">
        <v>72</v>
      </c>
      <c r="E40" s="34" t="s">
        <v>72</v>
      </c>
      <c r="F40" s="34">
        <v>8</v>
      </c>
      <c r="G40" s="35">
        <v>1.53</v>
      </c>
      <c r="H40" s="34">
        <v>6</v>
      </c>
      <c r="I40" s="35">
        <v>1.1499999999999999</v>
      </c>
      <c r="J40" s="34">
        <v>14</v>
      </c>
      <c r="K40" s="35">
        <v>2.68</v>
      </c>
      <c r="L40" s="34">
        <v>2</v>
      </c>
      <c r="M40" s="35">
        <v>0.38</v>
      </c>
    </row>
    <row r="41" spans="1:13">
      <c r="A41" s="37" t="s">
        <v>103</v>
      </c>
      <c r="B41" s="4" t="s">
        <v>39</v>
      </c>
      <c r="C41" s="4"/>
      <c r="D41" s="34" t="s">
        <v>72</v>
      </c>
      <c r="E41" s="34" t="s">
        <v>72</v>
      </c>
      <c r="F41" s="34">
        <v>23</v>
      </c>
      <c r="G41" s="35">
        <v>1.69</v>
      </c>
      <c r="H41" s="34">
        <v>34</v>
      </c>
      <c r="I41" s="35">
        <v>2.5</v>
      </c>
      <c r="J41" s="34">
        <v>57</v>
      </c>
      <c r="K41" s="35">
        <v>4.2</v>
      </c>
      <c r="L41" s="34">
        <v>8</v>
      </c>
      <c r="M41" s="35">
        <v>0.59</v>
      </c>
    </row>
    <row r="42" spans="1:13">
      <c r="A42" s="37" t="s">
        <v>104</v>
      </c>
      <c r="B42" s="4" t="s">
        <v>40</v>
      </c>
      <c r="C42" s="4"/>
      <c r="D42" s="34" t="s">
        <v>72</v>
      </c>
      <c r="E42" s="34" t="s">
        <v>72</v>
      </c>
      <c r="F42" s="34" t="s">
        <v>72</v>
      </c>
      <c r="G42" s="35" t="s">
        <v>72</v>
      </c>
      <c r="H42" s="34">
        <v>1</v>
      </c>
      <c r="I42" s="35">
        <v>0.24</v>
      </c>
      <c r="J42" s="34">
        <v>1</v>
      </c>
      <c r="K42" s="35">
        <v>0.24</v>
      </c>
      <c r="L42" s="34">
        <v>1</v>
      </c>
      <c r="M42" s="35">
        <v>0.24</v>
      </c>
    </row>
    <row r="43" spans="1:13">
      <c r="A43" s="37" t="s">
        <v>105</v>
      </c>
      <c r="B43" s="4" t="s">
        <v>41</v>
      </c>
      <c r="C43" s="4"/>
      <c r="D43" s="34" t="s">
        <v>72</v>
      </c>
      <c r="E43" s="34" t="s">
        <v>72</v>
      </c>
      <c r="F43" s="34">
        <v>3</v>
      </c>
      <c r="G43" s="35">
        <v>0.39</v>
      </c>
      <c r="H43" s="34">
        <v>7</v>
      </c>
      <c r="I43" s="35">
        <v>0.92</v>
      </c>
      <c r="J43" s="34">
        <v>10</v>
      </c>
      <c r="K43" s="35">
        <v>1.31</v>
      </c>
      <c r="L43" s="34">
        <v>5</v>
      </c>
      <c r="M43" s="35">
        <v>0.65</v>
      </c>
    </row>
    <row r="44" spans="1:13">
      <c r="A44" s="37" t="s">
        <v>106</v>
      </c>
      <c r="B44" s="4" t="s">
        <v>42</v>
      </c>
      <c r="C44" s="4"/>
      <c r="D44" s="34" t="s">
        <v>72</v>
      </c>
      <c r="E44" s="34" t="s">
        <v>72</v>
      </c>
      <c r="F44" s="34">
        <v>4</v>
      </c>
      <c r="G44" s="35">
        <v>0.53</v>
      </c>
      <c r="H44" s="34">
        <v>2</v>
      </c>
      <c r="I44" s="35">
        <v>0.27</v>
      </c>
      <c r="J44" s="34">
        <v>6</v>
      </c>
      <c r="K44" s="35">
        <v>0.8</v>
      </c>
      <c r="L44" s="34">
        <v>4</v>
      </c>
      <c r="M44" s="35">
        <v>0.53</v>
      </c>
    </row>
    <row r="45" spans="1:13">
      <c r="A45" s="37" t="s">
        <v>107</v>
      </c>
      <c r="B45" s="4" t="s">
        <v>43</v>
      </c>
      <c r="C45" s="4"/>
      <c r="D45" s="34" t="s">
        <v>72</v>
      </c>
      <c r="E45" s="34" t="s">
        <v>72</v>
      </c>
      <c r="F45" s="34">
        <v>7</v>
      </c>
      <c r="G45" s="35">
        <v>1.06</v>
      </c>
      <c r="H45" s="34">
        <v>8</v>
      </c>
      <c r="I45" s="35">
        <v>1.21</v>
      </c>
      <c r="J45" s="34">
        <v>15</v>
      </c>
      <c r="K45" s="35">
        <v>2.27</v>
      </c>
      <c r="L45" s="34">
        <v>1</v>
      </c>
      <c r="M45" s="35">
        <v>0.15</v>
      </c>
    </row>
    <row r="46" spans="1:13">
      <c r="A46" s="37" t="s">
        <v>108</v>
      </c>
      <c r="B46" s="4" t="s">
        <v>44</v>
      </c>
      <c r="C46" s="4"/>
      <c r="D46" s="34" t="s">
        <v>72</v>
      </c>
      <c r="E46" s="34" t="s">
        <v>72</v>
      </c>
      <c r="F46" s="34">
        <v>6</v>
      </c>
      <c r="G46" s="35">
        <v>1.45</v>
      </c>
      <c r="H46" s="34">
        <v>1</v>
      </c>
      <c r="I46" s="35">
        <v>0.24</v>
      </c>
      <c r="J46" s="34">
        <v>7</v>
      </c>
      <c r="K46" s="35">
        <v>1.7</v>
      </c>
      <c r="L46" s="34">
        <v>7</v>
      </c>
      <c r="M46" s="35">
        <v>1.7</v>
      </c>
    </row>
    <row r="47" spans="1:13">
      <c r="A47" s="37" t="s">
        <v>109</v>
      </c>
      <c r="B47" s="4" t="s">
        <v>45</v>
      </c>
      <c r="C47" s="4"/>
      <c r="D47" s="34" t="s">
        <v>72</v>
      </c>
      <c r="E47" s="34" t="s">
        <v>72</v>
      </c>
      <c r="F47" s="34">
        <v>1</v>
      </c>
      <c r="G47" s="35">
        <v>0.24</v>
      </c>
      <c r="H47" s="34">
        <v>8</v>
      </c>
      <c r="I47" s="35">
        <v>1.89</v>
      </c>
      <c r="J47" s="34">
        <v>9</v>
      </c>
      <c r="K47" s="35">
        <v>2.12</v>
      </c>
      <c r="L47" s="34">
        <v>1</v>
      </c>
      <c r="M47" s="35">
        <v>0.24</v>
      </c>
    </row>
    <row r="48" spans="1:13">
      <c r="A48" s="37" t="s">
        <v>110</v>
      </c>
      <c r="B48" s="4" t="s">
        <v>46</v>
      </c>
      <c r="C48" s="4"/>
      <c r="D48" s="34" t="s">
        <v>72</v>
      </c>
      <c r="E48" s="34" t="s">
        <v>72</v>
      </c>
      <c r="F48" s="34">
        <v>4</v>
      </c>
      <c r="G48" s="35">
        <v>0.93</v>
      </c>
      <c r="H48" s="34">
        <v>3</v>
      </c>
      <c r="I48" s="35">
        <v>0.7</v>
      </c>
      <c r="J48" s="34">
        <v>7</v>
      </c>
      <c r="K48" s="35">
        <v>1.64</v>
      </c>
      <c r="L48" s="34" t="s">
        <v>72</v>
      </c>
      <c r="M48" s="35" t="s">
        <v>72</v>
      </c>
    </row>
    <row r="49" spans="1:13">
      <c r="A49" s="37" t="s">
        <v>111</v>
      </c>
      <c r="B49" s="4" t="s">
        <v>47</v>
      </c>
      <c r="C49" s="4"/>
      <c r="D49" s="34" t="s">
        <v>72</v>
      </c>
      <c r="E49" s="34" t="s">
        <v>72</v>
      </c>
      <c r="F49" s="34">
        <v>7</v>
      </c>
      <c r="G49" s="35">
        <v>1.43</v>
      </c>
      <c r="H49" s="34">
        <v>2</v>
      </c>
      <c r="I49" s="35">
        <v>0.41</v>
      </c>
      <c r="J49" s="34">
        <v>9</v>
      </c>
      <c r="K49" s="35">
        <v>1.84</v>
      </c>
      <c r="L49" s="34">
        <v>1</v>
      </c>
      <c r="M49" s="35">
        <v>0.2</v>
      </c>
    </row>
    <row r="50" spans="1:13">
      <c r="A50" s="37" t="s">
        <v>112</v>
      </c>
      <c r="B50" s="4" t="s">
        <v>48</v>
      </c>
      <c r="C50" s="4"/>
      <c r="D50" s="34" t="s">
        <v>72</v>
      </c>
      <c r="E50" s="34" t="s">
        <v>72</v>
      </c>
      <c r="F50" s="34">
        <v>26</v>
      </c>
      <c r="G50" s="35">
        <v>2.62</v>
      </c>
      <c r="H50" s="34">
        <v>12</v>
      </c>
      <c r="I50" s="35">
        <v>1.21</v>
      </c>
      <c r="J50" s="34">
        <v>38</v>
      </c>
      <c r="K50" s="35">
        <v>3.82</v>
      </c>
      <c r="L50" s="34">
        <v>12</v>
      </c>
      <c r="M50" s="35">
        <v>1.21</v>
      </c>
    </row>
    <row r="51" spans="1:13">
      <c r="A51" s="37" t="s">
        <v>113</v>
      </c>
      <c r="B51" s="4" t="s">
        <v>49</v>
      </c>
      <c r="C51" s="4"/>
      <c r="D51" s="34" t="s">
        <v>72</v>
      </c>
      <c r="E51" s="34" t="s">
        <v>72</v>
      </c>
      <c r="F51" s="34">
        <v>1</v>
      </c>
      <c r="G51" s="35">
        <v>0.16</v>
      </c>
      <c r="H51" s="34">
        <v>2</v>
      </c>
      <c r="I51" s="35">
        <v>0.33</v>
      </c>
      <c r="J51" s="34">
        <v>3</v>
      </c>
      <c r="K51" s="35">
        <v>0.49</v>
      </c>
      <c r="L51" s="34">
        <v>1</v>
      </c>
      <c r="M51" s="35">
        <v>0.16</v>
      </c>
    </row>
    <row r="52" spans="1:13">
      <c r="A52" s="37" t="s">
        <v>114</v>
      </c>
      <c r="B52" s="4" t="s">
        <v>50</v>
      </c>
      <c r="C52" s="4"/>
      <c r="D52" s="34" t="s">
        <v>72</v>
      </c>
      <c r="E52" s="34" t="s">
        <v>72</v>
      </c>
      <c r="F52" s="34">
        <v>4</v>
      </c>
      <c r="G52" s="35">
        <v>0.56999999999999995</v>
      </c>
      <c r="H52" s="34">
        <v>10</v>
      </c>
      <c r="I52" s="35">
        <v>1.43</v>
      </c>
      <c r="J52" s="34">
        <v>14</v>
      </c>
      <c r="K52" s="35">
        <v>2.0099999999999998</v>
      </c>
      <c r="L52" s="34">
        <v>16</v>
      </c>
      <c r="M52" s="35">
        <v>2.29</v>
      </c>
    </row>
    <row r="53" spans="1:13">
      <c r="A53" s="37" t="s">
        <v>115</v>
      </c>
      <c r="B53" s="4" t="s">
        <v>51</v>
      </c>
      <c r="C53" s="4"/>
      <c r="D53" s="34" t="s">
        <v>72</v>
      </c>
      <c r="E53" s="34" t="s">
        <v>72</v>
      </c>
      <c r="F53" s="34">
        <v>7</v>
      </c>
      <c r="G53" s="35">
        <v>1.04</v>
      </c>
      <c r="H53" s="34">
        <v>2</v>
      </c>
      <c r="I53" s="35">
        <v>0.3</v>
      </c>
      <c r="J53" s="34">
        <v>9</v>
      </c>
      <c r="K53" s="35">
        <v>1.34</v>
      </c>
      <c r="L53" s="34" t="s">
        <v>72</v>
      </c>
      <c r="M53" s="35" t="s">
        <v>72</v>
      </c>
    </row>
    <row r="54" spans="1:13">
      <c r="A54" s="37" t="s">
        <v>116</v>
      </c>
      <c r="B54" s="4" t="s">
        <v>52</v>
      </c>
      <c r="C54" s="4"/>
      <c r="D54" s="34" t="s">
        <v>72</v>
      </c>
      <c r="E54" s="34" t="s">
        <v>72</v>
      </c>
      <c r="F54" s="34">
        <v>12</v>
      </c>
      <c r="G54" s="35">
        <v>1.63</v>
      </c>
      <c r="H54" s="34">
        <v>12</v>
      </c>
      <c r="I54" s="35">
        <v>1.63</v>
      </c>
      <c r="J54" s="34">
        <v>24</v>
      </c>
      <c r="K54" s="35">
        <v>3.26</v>
      </c>
      <c r="L54" s="34" t="s">
        <v>72</v>
      </c>
      <c r="M54" s="35" t="s">
        <v>72</v>
      </c>
    </row>
    <row r="55" spans="1:13">
      <c r="A55" s="37" t="s">
        <v>117</v>
      </c>
      <c r="B55" s="4" t="s">
        <v>53</v>
      </c>
      <c r="C55" s="4"/>
      <c r="D55" s="34" t="s">
        <v>72</v>
      </c>
      <c r="E55" s="34" t="s">
        <v>72</v>
      </c>
      <c r="F55" s="34">
        <v>4</v>
      </c>
      <c r="G55" s="35">
        <v>0.92</v>
      </c>
      <c r="H55" s="34">
        <v>2</v>
      </c>
      <c r="I55" s="35">
        <v>0.46</v>
      </c>
      <c r="J55" s="34">
        <v>6</v>
      </c>
      <c r="K55" s="35">
        <v>1.38</v>
      </c>
      <c r="L55" s="34">
        <v>1</v>
      </c>
      <c r="M55" s="35">
        <v>0.23</v>
      </c>
    </row>
    <row r="56" spans="1:13">
      <c r="A56" s="37" t="s">
        <v>118</v>
      </c>
      <c r="B56" s="4" t="s">
        <v>54</v>
      </c>
      <c r="C56" s="4"/>
      <c r="D56" s="34" t="s">
        <v>72</v>
      </c>
      <c r="E56" s="34" t="s">
        <v>72</v>
      </c>
      <c r="F56" s="34">
        <v>6</v>
      </c>
      <c r="G56" s="35">
        <v>0.53</v>
      </c>
      <c r="H56" s="34">
        <v>18</v>
      </c>
      <c r="I56" s="35">
        <v>1.58</v>
      </c>
      <c r="J56" s="34">
        <v>24</v>
      </c>
      <c r="K56" s="35">
        <v>2.11</v>
      </c>
      <c r="L56" s="34">
        <v>6</v>
      </c>
      <c r="M56" s="35">
        <v>0.53</v>
      </c>
    </row>
    <row r="57" spans="1:13">
      <c r="A57" s="37" t="s">
        <v>119</v>
      </c>
      <c r="B57" s="4" t="s">
        <v>55</v>
      </c>
      <c r="C57" s="4"/>
      <c r="D57" s="34" t="s">
        <v>72</v>
      </c>
      <c r="E57" s="34" t="s">
        <v>72</v>
      </c>
      <c r="F57" s="34">
        <v>8</v>
      </c>
      <c r="G57" s="35">
        <v>1.63</v>
      </c>
      <c r="H57" s="34">
        <v>3</v>
      </c>
      <c r="I57" s="35">
        <v>0.61</v>
      </c>
      <c r="J57" s="34">
        <v>11</v>
      </c>
      <c r="K57" s="35">
        <v>2.2400000000000002</v>
      </c>
      <c r="L57" s="34">
        <v>4</v>
      </c>
      <c r="M57" s="35">
        <v>0.81</v>
      </c>
    </row>
    <row r="58" spans="1:13">
      <c r="A58" s="37" t="s">
        <v>120</v>
      </c>
      <c r="B58" s="4" t="s">
        <v>56</v>
      </c>
      <c r="C58" s="4"/>
      <c r="D58" s="34" t="s">
        <v>72</v>
      </c>
      <c r="E58" s="34" t="s">
        <v>72</v>
      </c>
      <c r="F58" s="34">
        <v>25</v>
      </c>
      <c r="G58" s="35">
        <v>3.69</v>
      </c>
      <c r="H58" s="34">
        <v>20</v>
      </c>
      <c r="I58" s="35">
        <v>2.95</v>
      </c>
      <c r="J58" s="34">
        <v>45</v>
      </c>
      <c r="K58" s="35">
        <v>6.64</v>
      </c>
      <c r="L58" s="34">
        <v>2</v>
      </c>
      <c r="M58" s="35">
        <v>0.3</v>
      </c>
    </row>
    <row r="59" spans="1:13">
      <c r="A59" s="29"/>
      <c r="B59" s="29"/>
      <c r="C59" s="29"/>
      <c r="D59" s="29" t="str">
        <f>IF(ISNUMBER(D9),IF(D9=SUM(D10:D58),"p","f"),"-")</f>
        <v>p</v>
      </c>
      <c r="E59" s="29"/>
      <c r="F59" s="29" t="str">
        <f>IF(ISNUMBER(F9),IF(F9=SUM(F10:F58),"p","f"),"-")</f>
        <v>p</v>
      </c>
      <c r="G59" s="29"/>
      <c r="H59" s="29" t="str">
        <f>IF(ISNUMBER(H9),IF(H9=SUM(H10:H58),"p","f"),"-")</f>
        <v>p</v>
      </c>
      <c r="I59" s="29"/>
      <c r="J59" s="29" t="str">
        <f>IF(ISNUMBER(J9),IF(J9=SUM(J10:J58),"p","f"),"-")</f>
        <v>p</v>
      </c>
      <c r="K59" s="29"/>
      <c r="L59" s="29" t="str">
        <f>IF(ISNUMBER(L9),IF(L9=SUM(L10:L58),"p","f"),"-")</f>
        <v>p</v>
      </c>
      <c r="M59" s="29"/>
    </row>
    <row r="60" spans="1:13">
      <c r="A60" s="3" t="s">
        <v>121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</sheetData>
  <mergeCells count="61">
    <mergeCell ref="A60:M60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A9:B9"/>
    <mergeCell ref="B10:C10"/>
    <mergeCell ref="B11:C11"/>
    <mergeCell ref="B12:C12"/>
    <mergeCell ref="B13:C13"/>
    <mergeCell ref="A1:M1"/>
    <mergeCell ref="A3:M3"/>
    <mergeCell ref="A5:A7"/>
    <mergeCell ref="B5:C7"/>
    <mergeCell ref="D5:E6"/>
    <mergeCell ref="F5:K5"/>
    <mergeCell ref="L5:M6"/>
    <mergeCell ref="F6:G6"/>
    <mergeCell ref="H6:I6"/>
    <mergeCell ref="J6:K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Normal="100" workbookViewId="0">
      <selection activeCell="E21" sqref="E21"/>
    </sheetView>
  </sheetViews>
  <sheetFormatPr defaultRowHeight="15"/>
  <cols>
    <col min="1" max="1" width="5.7109375" style="28" customWidth="1"/>
    <col min="2" max="2" width="19.5703125" style="28" customWidth="1"/>
    <col min="3" max="3" width="16.140625" style="28" customWidth="1"/>
    <col min="4" max="5" width="12.140625" style="28" customWidth="1"/>
    <col min="6" max="7" width="8.5703125" style="28" customWidth="1"/>
    <col min="8" max="9" width="11" style="28" customWidth="1"/>
    <col min="10" max="11" width="9.42578125" style="28" customWidth="1"/>
    <col min="12" max="1025" width="8.7109375" customWidth="1"/>
  </cols>
  <sheetData>
    <row r="1" spans="1:11">
      <c r="A1" s="10" t="s">
        <v>122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>
      <c r="A3" s="9" t="s">
        <v>58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2.75" customHeight="1">
      <c r="A5" s="8" t="s">
        <v>59</v>
      </c>
      <c r="B5" s="8" t="s">
        <v>2</v>
      </c>
      <c r="C5" s="8"/>
      <c r="D5" s="7" t="s">
        <v>123</v>
      </c>
      <c r="E5" s="7"/>
      <c r="F5" s="7" t="s">
        <v>124</v>
      </c>
      <c r="G5" s="7"/>
      <c r="H5" s="7" t="s">
        <v>125</v>
      </c>
      <c r="I5" s="7"/>
      <c r="J5" s="7" t="s">
        <v>126</v>
      </c>
      <c r="K5" s="7"/>
    </row>
    <row r="6" spans="1:11" ht="24" customHeight="1">
      <c r="A6" s="8"/>
      <c r="B6" s="8"/>
      <c r="C6" s="8"/>
      <c r="D6" s="7"/>
      <c r="E6" s="7"/>
      <c r="F6" s="7"/>
      <c r="G6" s="7"/>
      <c r="H6" s="7"/>
      <c r="I6" s="7"/>
      <c r="J6" s="7"/>
      <c r="K6" s="7"/>
    </row>
    <row r="7" spans="1:11">
      <c r="A7" s="8"/>
      <c r="B7" s="8"/>
      <c r="C7" s="8"/>
      <c r="D7" s="30" t="s">
        <v>66</v>
      </c>
      <c r="E7" s="30" t="s">
        <v>67</v>
      </c>
      <c r="F7" s="30" t="s">
        <v>66</v>
      </c>
      <c r="G7" s="30" t="s">
        <v>67</v>
      </c>
      <c r="H7" s="30" t="s">
        <v>66</v>
      </c>
      <c r="I7" s="30" t="s">
        <v>67</v>
      </c>
      <c r="J7" s="30" t="s">
        <v>66</v>
      </c>
      <c r="K7" s="30" t="s">
        <v>67</v>
      </c>
    </row>
    <row r="8" spans="1:11">
      <c r="A8" s="31"/>
      <c r="B8" s="32"/>
      <c r="C8" s="33" t="s">
        <v>68</v>
      </c>
      <c r="D8" s="34">
        <v>1275</v>
      </c>
      <c r="E8" s="35">
        <v>3.3</v>
      </c>
      <c r="F8" s="34">
        <v>2554</v>
      </c>
      <c r="G8" s="35">
        <v>6.61</v>
      </c>
      <c r="H8" s="34">
        <v>1201</v>
      </c>
      <c r="I8" s="35">
        <v>3.11</v>
      </c>
      <c r="J8" s="34">
        <v>373</v>
      </c>
      <c r="K8" s="35">
        <v>0.97</v>
      </c>
    </row>
    <row r="9" spans="1:11">
      <c r="A9" s="5" t="s">
        <v>69</v>
      </c>
      <c r="B9" s="5"/>
      <c r="C9" s="36" t="s">
        <v>70</v>
      </c>
      <c r="D9" s="34">
        <v>1117</v>
      </c>
      <c r="E9" s="35">
        <v>2.89</v>
      </c>
      <c r="F9" s="34">
        <v>2461</v>
      </c>
      <c r="G9" s="35">
        <v>6.37</v>
      </c>
      <c r="H9" s="34">
        <v>1178</v>
      </c>
      <c r="I9" s="35">
        <v>3.05</v>
      </c>
      <c r="J9" s="34">
        <v>341</v>
      </c>
      <c r="K9" s="35">
        <v>0.88</v>
      </c>
    </row>
    <row r="10" spans="1:11">
      <c r="A10" s="37" t="s">
        <v>71</v>
      </c>
      <c r="B10" s="4" t="s">
        <v>8</v>
      </c>
      <c r="C10" s="4"/>
      <c r="D10" s="34">
        <v>218</v>
      </c>
      <c r="E10" s="35">
        <v>9.0299999999999994</v>
      </c>
      <c r="F10" s="34">
        <v>332</v>
      </c>
      <c r="G10" s="35">
        <v>13.75</v>
      </c>
      <c r="H10" s="34">
        <v>560</v>
      </c>
      <c r="I10" s="35">
        <v>23.19</v>
      </c>
      <c r="J10" s="34">
        <v>124</v>
      </c>
      <c r="K10" s="35">
        <v>5.13</v>
      </c>
    </row>
    <row r="11" spans="1:11">
      <c r="A11" s="37" t="s">
        <v>73</v>
      </c>
      <c r="B11" s="4" t="s">
        <v>9</v>
      </c>
      <c r="C11" s="4"/>
      <c r="D11" s="34">
        <v>7</v>
      </c>
      <c r="E11" s="35">
        <v>2.2599999999999998</v>
      </c>
      <c r="F11" s="34">
        <v>22</v>
      </c>
      <c r="G11" s="35">
        <v>7.12</v>
      </c>
      <c r="H11" s="34">
        <v>4</v>
      </c>
      <c r="I11" s="35">
        <v>1.29</v>
      </c>
      <c r="J11" s="34" t="s">
        <v>72</v>
      </c>
      <c r="K11" s="35" t="s">
        <v>72</v>
      </c>
    </row>
    <row r="12" spans="1:11">
      <c r="A12" s="37" t="s">
        <v>74</v>
      </c>
      <c r="B12" s="4" t="s">
        <v>10</v>
      </c>
      <c r="C12" s="4"/>
      <c r="D12" s="34">
        <v>35</v>
      </c>
      <c r="E12" s="35">
        <v>4.99</v>
      </c>
      <c r="F12" s="34">
        <v>144</v>
      </c>
      <c r="G12" s="35">
        <v>20.53</v>
      </c>
      <c r="H12" s="34">
        <v>5</v>
      </c>
      <c r="I12" s="35">
        <v>0.71</v>
      </c>
      <c r="J12" s="34" t="s">
        <v>72</v>
      </c>
      <c r="K12" s="35" t="s">
        <v>72</v>
      </c>
    </row>
    <row r="13" spans="1:11">
      <c r="A13" s="37" t="s">
        <v>75</v>
      </c>
      <c r="B13" s="4" t="s">
        <v>11</v>
      </c>
      <c r="C13" s="4"/>
      <c r="D13" s="34">
        <v>6</v>
      </c>
      <c r="E13" s="35">
        <v>0.65</v>
      </c>
      <c r="F13" s="34">
        <v>14</v>
      </c>
      <c r="G13" s="35">
        <v>1.52</v>
      </c>
      <c r="H13" s="34">
        <v>8</v>
      </c>
      <c r="I13" s="35">
        <v>0.87</v>
      </c>
      <c r="J13" s="34">
        <v>2</v>
      </c>
      <c r="K13" s="35">
        <v>0.22</v>
      </c>
    </row>
    <row r="14" spans="1:11">
      <c r="A14" s="37" t="s">
        <v>76</v>
      </c>
      <c r="B14" s="4" t="s">
        <v>12</v>
      </c>
      <c r="C14" s="4"/>
      <c r="D14" s="34">
        <v>27</v>
      </c>
      <c r="E14" s="35">
        <v>2.38</v>
      </c>
      <c r="F14" s="34">
        <v>17</v>
      </c>
      <c r="G14" s="35">
        <v>1.5</v>
      </c>
      <c r="H14" s="34">
        <v>8</v>
      </c>
      <c r="I14" s="35">
        <v>0.71</v>
      </c>
      <c r="J14" s="34" t="s">
        <v>72</v>
      </c>
      <c r="K14" s="35" t="s">
        <v>72</v>
      </c>
    </row>
    <row r="15" spans="1:11">
      <c r="A15" s="37" t="s">
        <v>77</v>
      </c>
      <c r="B15" s="4" t="s">
        <v>13</v>
      </c>
      <c r="C15" s="4"/>
      <c r="D15" s="34">
        <v>5</v>
      </c>
      <c r="E15" s="35">
        <v>2</v>
      </c>
      <c r="F15" s="34">
        <v>3</v>
      </c>
      <c r="G15" s="35">
        <v>1.2</v>
      </c>
      <c r="H15" s="34" t="s">
        <v>72</v>
      </c>
      <c r="I15" s="35" t="s">
        <v>72</v>
      </c>
      <c r="J15" s="34" t="s">
        <v>72</v>
      </c>
      <c r="K15" s="35" t="s">
        <v>72</v>
      </c>
    </row>
    <row r="16" spans="1:11">
      <c r="A16" s="37" t="s">
        <v>78</v>
      </c>
      <c r="B16" s="4" t="s">
        <v>14</v>
      </c>
      <c r="C16" s="4"/>
      <c r="D16" s="34">
        <v>7</v>
      </c>
      <c r="E16" s="35">
        <v>1.6</v>
      </c>
      <c r="F16" s="34">
        <v>14</v>
      </c>
      <c r="G16" s="35">
        <v>3.21</v>
      </c>
      <c r="H16" s="34">
        <v>1</v>
      </c>
      <c r="I16" s="35">
        <v>0.23</v>
      </c>
      <c r="J16" s="34">
        <v>1</v>
      </c>
      <c r="K16" s="35">
        <v>0.23</v>
      </c>
    </row>
    <row r="17" spans="1:11">
      <c r="A17" s="37" t="s">
        <v>79</v>
      </c>
      <c r="B17" s="4" t="s">
        <v>15</v>
      </c>
      <c r="C17" s="4"/>
      <c r="D17" s="34" t="s">
        <v>72</v>
      </c>
      <c r="E17" s="35" t="s">
        <v>72</v>
      </c>
      <c r="F17" s="34">
        <v>3</v>
      </c>
      <c r="G17" s="35">
        <v>0.38</v>
      </c>
      <c r="H17" s="34" t="s">
        <v>72</v>
      </c>
      <c r="I17" s="35" t="s">
        <v>72</v>
      </c>
      <c r="J17" s="34" t="s">
        <v>72</v>
      </c>
      <c r="K17" s="35" t="s">
        <v>72</v>
      </c>
    </row>
    <row r="18" spans="1:11">
      <c r="A18" s="37" t="s">
        <v>80</v>
      </c>
      <c r="B18" s="4" t="s">
        <v>16</v>
      </c>
      <c r="C18" s="4"/>
      <c r="D18" s="34">
        <v>44</v>
      </c>
      <c r="E18" s="35">
        <v>8.91</v>
      </c>
      <c r="F18" s="34">
        <v>69</v>
      </c>
      <c r="G18" s="35">
        <v>13.98</v>
      </c>
      <c r="H18" s="34">
        <v>18</v>
      </c>
      <c r="I18" s="35">
        <v>3.65</v>
      </c>
      <c r="J18" s="34">
        <v>8</v>
      </c>
      <c r="K18" s="35">
        <v>1.62</v>
      </c>
    </row>
    <row r="19" spans="1:11">
      <c r="A19" s="37" t="s">
        <v>81</v>
      </c>
      <c r="B19" s="4" t="s">
        <v>17</v>
      </c>
      <c r="C19" s="4"/>
      <c r="D19" s="34">
        <v>34</v>
      </c>
      <c r="E19" s="35">
        <v>2.3199999999999998</v>
      </c>
      <c r="F19" s="34">
        <v>113</v>
      </c>
      <c r="G19" s="35">
        <v>7.72</v>
      </c>
      <c r="H19" s="34">
        <v>24</v>
      </c>
      <c r="I19" s="35">
        <v>1.64</v>
      </c>
      <c r="J19" s="34">
        <v>12</v>
      </c>
      <c r="K19" s="35">
        <v>0.82</v>
      </c>
    </row>
    <row r="20" spans="1:11">
      <c r="A20" s="37" t="s">
        <v>82</v>
      </c>
      <c r="B20" s="4" t="s">
        <v>18</v>
      </c>
      <c r="C20" s="4"/>
      <c r="D20" s="34">
        <v>35</v>
      </c>
      <c r="E20" s="35">
        <v>6.83</v>
      </c>
      <c r="F20" s="34">
        <v>6</v>
      </c>
      <c r="G20" s="35">
        <v>1.17</v>
      </c>
      <c r="H20" s="34">
        <v>1</v>
      </c>
      <c r="I20" s="35">
        <v>0.2</v>
      </c>
      <c r="J20" s="34" t="s">
        <v>72</v>
      </c>
      <c r="K20" s="35" t="s">
        <v>72</v>
      </c>
    </row>
    <row r="21" spans="1:11">
      <c r="A21" s="37" t="s">
        <v>83</v>
      </c>
      <c r="B21" s="4" t="s">
        <v>19</v>
      </c>
      <c r="C21" s="4"/>
      <c r="D21" s="34">
        <v>14</v>
      </c>
      <c r="E21" s="35">
        <v>2.67</v>
      </c>
      <c r="F21" s="34">
        <v>35</v>
      </c>
      <c r="G21" s="35">
        <v>6.67</v>
      </c>
      <c r="H21" s="34">
        <v>16</v>
      </c>
      <c r="I21" s="35">
        <v>3.05</v>
      </c>
      <c r="J21" s="34">
        <v>13</v>
      </c>
      <c r="K21" s="35">
        <v>2.48</v>
      </c>
    </row>
    <row r="22" spans="1:11">
      <c r="A22" s="37" t="s">
        <v>84</v>
      </c>
      <c r="B22" s="4" t="s">
        <v>20</v>
      </c>
      <c r="C22" s="4"/>
      <c r="D22" s="34">
        <v>6</v>
      </c>
      <c r="E22" s="35">
        <v>0.83</v>
      </c>
      <c r="F22" s="34">
        <v>10</v>
      </c>
      <c r="G22" s="35">
        <v>1.38</v>
      </c>
      <c r="H22" s="34">
        <v>3</v>
      </c>
      <c r="I22" s="35">
        <v>0.41</v>
      </c>
      <c r="J22" s="34" t="s">
        <v>72</v>
      </c>
      <c r="K22" s="35" t="s">
        <v>72</v>
      </c>
    </row>
    <row r="23" spans="1:11">
      <c r="A23" s="37" t="s">
        <v>85</v>
      </c>
      <c r="B23" s="4" t="s">
        <v>21</v>
      </c>
      <c r="C23" s="4"/>
      <c r="D23" s="34">
        <v>102</v>
      </c>
      <c r="E23" s="35">
        <v>2.61</v>
      </c>
      <c r="F23" s="34">
        <v>69</v>
      </c>
      <c r="G23" s="35">
        <v>1.76</v>
      </c>
      <c r="H23" s="34">
        <v>94</v>
      </c>
      <c r="I23" s="35">
        <v>2.4</v>
      </c>
      <c r="J23" s="34">
        <v>83</v>
      </c>
      <c r="K23" s="35">
        <v>2.12</v>
      </c>
    </row>
    <row r="24" spans="1:11">
      <c r="A24" s="37" t="s">
        <v>86</v>
      </c>
      <c r="B24" s="4" t="s">
        <v>22</v>
      </c>
      <c r="C24" s="4"/>
      <c r="D24" s="34">
        <v>8</v>
      </c>
      <c r="E24" s="35">
        <v>0.71</v>
      </c>
      <c r="F24" s="34">
        <v>59</v>
      </c>
      <c r="G24" s="35">
        <v>5.2</v>
      </c>
      <c r="H24" s="34">
        <v>18</v>
      </c>
      <c r="I24" s="35">
        <v>1.59</v>
      </c>
      <c r="J24" s="34">
        <v>2</v>
      </c>
      <c r="K24" s="35">
        <v>0.18</v>
      </c>
    </row>
    <row r="25" spans="1:11">
      <c r="A25" s="37" t="s">
        <v>87</v>
      </c>
      <c r="B25" s="4" t="s">
        <v>23</v>
      </c>
      <c r="C25" s="4"/>
      <c r="D25" s="34">
        <v>6</v>
      </c>
      <c r="E25" s="35">
        <v>1.25</v>
      </c>
      <c r="F25" s="34">
        <v>11</v>
      </c>
      <c r="G25" s="35">
        <v>2.29</v>
      </c>
      <c r="H25" s="34">
        <v>6</v>
      </c>
      <c r="I25" s="35">
        <v>1.25</v>
      </c>
      <c r="J25" s="34" t="s">
        <v>72</v>
      </c>
      <c r="K25" s="35" t="s">
        <v>72</v>
      </c>
    </row>
    <row r="26" spans="1:11">
      <c r="A26" s="37" t="s">
        <v>88</v>
      </c>
      <c r="B26" s="4" t="s">
        <v>24</v>
      </c>
      <c r="C26" s="4"/>
      <c r="D26" s="34">
        <v>30</v>
      </c>
      <c r="E26" s="35">
        <v>5.72</v>
      </c>
      <c r="F26" s="34">
        <v>15</v>
      </c>
      <c r="G26" s="35">
        <v>2.86</v>
      </c>
      <c r="H26" s="34">
        <v>51</v>
      </c>
      <c r="I26" s="35">
        <v>9.7200000000000006</v>
      </c>
      <c r="J26" s="34">
        <v>10</v>
      </c>
      <c r="K26" s="35">
        <v>1.91</v>
      </c>
    </row>
    <row r="27" spans="1:11">
      <c r="A27" s="37" t="s">
        <v>89</v>
      </c>
      <c r="B27" s="4" t="s">
        <v>25</v>
      </c>
      <c r="C27" s="4"/>
      <c r="D27" s="34">
        <v>15</v>
      </c>
      <c r="E27" s="35">
        <v>1.21</v>
      </c>
      <c r="F27" s="34">
        <v>86</v>
      </c>
      <c r="G27" s="35">
        <v>6.94</v>
      </c>
      <c r="H27" s="34">
        <v>47</v>
      </c>
      <c r="I27" s="35">
        <v>3.79</v>
      </c>
      <c r="J27" s="34">
        <v>7</v>
      </c>
      <c r="K27" s="35">
        <v>0.56000000000000005</v>
      </c>
    </row>
    <row r="28" spans="1:11">
      <c r="A28" s="37" t="s">
        <v>90</v>
      </c>
      <c r="B28" s="4" t="s">
        <v>26</v>
      </c>
      <c r="C28" s="4"/>
      <c r="D28" s="34">
        <v>3</v>
      </c>
      <c r="E28" s="35">
        <v>0.59</v>
      </c>
      <c r="F28" s="34">
        <v>6</v>
      </c>
      <c r="G28" s="35">
        <v>1.18</v>
      </c>
      <c r="H28" s="34">
        <v>4</v>
      </c>
      <c r="I28" s="35">
        <v>0.79</v>
      </c>
      <c r="J28" s="34" t="s">
        <v>72</v>
      </c>
      <c r="K28" s="35" t="s">
        <v>72</v>
      </c>
    </row>
    <row r="29" spans="1:11">
      <c r="A29" s="37" t="s">
        <v>91</v>
      </c>
      <c r="B29" s="4" t="s">
        <v>27</v>
      </c>
      <c r="C29" s="4"/>
      <c r="D29" s="34">
        <v>17</v>
      </c>
      <c r="E29" s="35">
        <v>3.24</v>
      </c>
      <c r="F29" s="34">
        <v>22</v>
      </c>
      <c r="G29" s="35">
        <v>4.1900000000000004</v>
      </c>
      <c r="H29" s="34">
        <v>22</v>
      </c>
      <c r="I29" s="35">
        <v>4.1900000000000004</v>
      </c>
      <c r="J29" s="34">
        <v>3</v>
      </c>
      <c r="K29" s="35">
        <v>0.56999999999999995</v>
      </c>
    </row>
    <row r="30" spans="1:11">
      <c r="A30" s="37" t="s">
        <v>92</v>
      </c>
      <c r="B30" s="4" t="s">
        <v>28</v>
      </c>
      <c r="C30" s="4"/>
      <c r="D30" s="34" t="s">
        <v>72</v>
      </c>
      <c r="E30" s="35" t="s">
        <v>72</v>
      </c>
      <c r="F30" s="34">
        <v>9</v>
      </c>
      <c r="G30" s="35">
        <v>2.2599999999999998</v>
      </c>
      <c r="H30" s="34" t="s">
        <v>72</v>
      </c>
      <c r="I30" s="35" t="s">
        <v>72</v>
      </c>
      <c r="J30" s="34" t="s">
        <v>72</v>
      </c>
      <c r="K30" s="35" t="s">
        <v>72</v>
      </c>
    </row>
    <row r="31" spans="1:11">
      <c r="A31" s="37" t="s">
        <v>93</v>
      </c>
      <c r="B31" s="4" t="s">
        <v>29</v>
      </c>
      <c r="C31" s="4"/>
      <c r="D31" s="34">
        <v>7</v>
      </c>
      <c r="E31" s="35">
        <v>0.68</v>
      </c>
      <c r="F31" s="34">
        <v>6</v>
      </c>
      <c r="G31" s="35">
        <v>0.57999999999999996</v>
      </c>
      <c r="H31" s="34" t="s">
        <v>72</v>
      </c>
      <c r="I31" s="35" t="s">
        <v>72</v>
      </c>
      <c r="J31" s="34" t="s">
        <v>72</v>
      </c>
      <c r="K31" s="35" t="s">
        <v>72</v>
      </c>
    </row>
    <row r="32" spans="1:11">
      <c r="A32" s="37" t="s">
        <v>94</v>
      </c>
      <c r="B32" s="4" t="s">
        <v>30</v>
      </c>
      <c r="C32" s="4"/>
      <c r="D32" s="34">
        <v>3</v>
      </c>
      <c r="E32" s="35">
        <v>0.85</v>
      </c>
      <c r="F32" s="34">
        <v>9</v>
      </c>
      <c r="G32" s="35">
        <v>2.5499999999999998</v>
      </c>
      <c r="H32" s="34" t="s">
        <v>72</v>
      </c>
      <c r="I32" s="35" t="s">
        <v>72</v>
      </c>
      <c r="J32" s="34" t="s">
        <v>72</v>
      </c>
      <c r="K32" s="35" t="s">
        <v>72</v>
      </c>
    </row>
    <row r="33" spans="1:11">
      <c r="A33" s="37" t="s">
        <v>95</v>
      </c>
      <c r="B33" s="4" t="s">
        <v>31</v>
      </c>
      <c r="C33" s="4"/>
      <c r="D33" s="34">
        <v>84</v>
      </c>
      <c r="E33" s="35">
        <v>7.58</v>
      </c>
      <c r="F33" s="34">
        <v>100</v>
      </c>
      <c r="G33" s="35">
        <v>9.02</v>
      </c>
      <c r="H33" s="34">
        <v>6</v>
      </c>
      <c r="I33" s="35">
        <v>0.54</v>
      </c>
      <c r="J33" s="34" t="s">
        <v>72</v>
      </c>
      <c r="K33" s="35" t="s">
        <v>72</v>
      </c>
    </row>
    <row r="34" spans="1:11">
      <c r="A34" s="37" t="s">
        <v>96</v>
      </c>
      <c r="B34" s="4" t="s">
        <v>32</v>
      </c>
      <c r="C34" s="4"/>
      <c r="D34" s="34">
        <v>3</v>
      </c>
      <c r="E34" s="35">
        <v>0.41</v>
      </c>
      <c r="F34" s="34">
        <v>7</v>
      </c>
      <c r="G34" s="35">
        <v>0.95</v>
      </c>
      <c r="H34" s="34">
        <v>2</v>
      </c>
      <c r="I34" s="35">
        <v>0.27</v>
      </c>
      <c r="J34" s="34" t="s">
        <v>72</v>
      </c>
      <c r="K34" s="35" t="s">
        <v>72</v>
      </c>
    </row>
    <row r="35" spans="1:11">
      <c r="A35" s="37" t="s">
        <v>97</v>
      </c>
      <c r="B35" s="4" t="s">
        <v>33</v>
      </c>
      <c r="C35" s="4"/>
      <c r="D35" s="34">
        <v>53</v>
      </c>
      <c r="E35" s="35">
        <v>6.84</v>
      </c>
      <c r="F35" s="34">
        <v>254</v>
      </c>
      <c r="G35" s="35">
        <v>32.76</v>
      </c>
      <c r="H35" s="34">
        <v>46</v>
      </c>
      <c r="I35" s="35">
        <v>5.93</v>
      </c>
      <c r="J35" s="34">
        <v>11</v>
      </c>
      <c r="K35" s="35">
        <v>1.42</v>
      </c>
    </row>
    <row r="36" spans="1:11">
      <c r="A36" s="37" t="s">
        <v>98</v>
      </c>
      <c r="B36" s="4" t="s">
        <v>34</v>
      </c>
      <c r="C36" s="4"/>
      <c r="D36" s="34">
        <v>5</v>
      </c>
      <c r="E36" s="35">
        <v>0.49</v>
      </c>
      <c r="F36" s="34">
        <v>18</v>
      </c>
      <c r="G36" s="35">
        <v>1.76</v>
      </c>
      <c r="H36" s="34" t="s">
        <v>72</v>
      </c>
      <c r="I36" s="35" t="s">
        <v>72</v>
      </c>
      <c r="J36" s="34" t="s">
        <v>72</v>
      </c>
      <c r="K36" s="35" t="s">
        <v>72</v>
      </c>
    </row>
    <row r="37" spans="1:11">
      <c r="A37" s="37" t="s">
        <v>99</v>
      </c>
      <c r="B37" s="4" t="s">
        <v>35</v>
      </c>
      <c r="C37" s="4"/>
      <c r="D37" s="34">
        <v>9</v>
      </c>
      <c r="E37" s="35">
        <v>2.19</v>
      </c>
      <c r="F37" s="34">
        <v>33</v>
      </c>
      <c r="G37" s="35">
        <v>8.0399999999999991</v>
      </c>
      <c r="H37" s="34" t="s">
        <v>72</v>
      </c>
      <c r="I37" s="35" t="s">
        <v>72</v>
      </c>
      <c r="J37" s="34" t="s">
        <v>72</v>
      </c>
      <c r="K37" s="35" t="s">
        <v>72</v>
      </c>
    </row>
    <row r="38" spans="1:11">
      <c r="A38" s="37" t="s">
        <v>100</v>
      </c>
      <c r="B38" s="4" t="s">
        <v>36</v>
      </c>
      <c r="C38" s="4"/>
      <c r="D38" s="34">
        <v>5</v>
      </c>
      <c r="E38" s="35">
        <v>1.01</v>
      </c>
      <c r="F38" s="34">
        <v>1</v>
      </c>
      <c r="G38" s="35">
        <v>0.2</v>
      </c>
      <c r="H38" s="34">
        <v>4</v>
      </c>
      <c r="I38" s="35">
        <v>0.81</v>
      </c>
      <c r="J38" s="34" t="s">
        <v>72</v>
      </c>
      <c r="K38" s="35" t="s">
        <v>72</v>
      </c>
    </row>
    <row r="39" spans="1:11">
      <c r="A39" s="37" t="s">
        <v>101</v>
      </c>
      <c r="B39" s="4" t="s">
        <v>37</v>
      </c>
      <c r="C39" s="4"/>
      <c r="D39" s="34">
        <v>5</v>
      </c>
      <c r="E39" s="35">
        <v>0.78</v>
      </c>
      <c r="F39" s="34">
        <v>35</v>
      </c>
      <c r="G39" s="35">
        <v>5.44</v>
      </c>
      <c r="H39" s="34">
        <v>3</v>
      </c>
      <c r="I39" s="35">
        <v>0.47</v>
      </c>
      <c r="J39" s="34" t="s">
        <v>72</v>
      </c>
      <c r="K39" s="35" t="s">
        <v>72</v>
      </c>
    </row>
    <row r="40" spans="1:11">
      <c r="A40" s="37" t="s">
        <v>102</v>
      </c>
      <c r="B40" s="4" t="s">
        <v>38</v>
      </c>
      <c r="C40" s="4"/>
      <c r="D40" s="34">
        <v>8</v>
      </c>
      <c r="E40" s="35">
        <v>1.53</v>
      </c>
      <c r="F40" s="34">
        <v>9</v>
      </c>
      <c r="G40" s="35">
        <v>1.73</v>
      </c>
      <c r="H40" s="34">
        <v>4</v>
      </c>
      <c r="I40" s="35">
        <v>0.77</v>
      </c>
      <c r="J40" s="34" t="s">
        <v>72</v>
      </c>
      <c r="K40" s="35" t="s">
        <v>72</v>
      </c>
    </row>
    <row r="41" spans="1:11">
      <c r="A41" s="37" t="s">
        <v>103</v>
      </c>
      <c r="B41" s="4" t="s">
        <v>39</v>
      </c>
      <c r="C41" s="4"/>
      <c r="D41" s="34">
        <v>50</v>
      </c>
      <c r="E41" s="35">
        <v>3.68</v>
      </c>
      <c r="F41" s="34">
        <v>33</v>
      </c>
      <c r="G41" s="35">
        <v>2.4300000000000002</v>
      </c>
      <c r="H41" s="34">
        <v>8</v>
      </c>
      <c r="I41" s="35">
        <v>0.59</v>
      </c>
      <c r="J41" s="34" t="s">
        <v>72</v>
      </c>
      <c r="K41" s="35" t="s">
        <v>72</v>
      </c>
    </row>
    <row r="42" spans="1:11">
      <c r="A42" s="37" t="s">
        <v>104</v>
      </c>
      <c r="B42" s="4" t="s">
        <v>40</v>
      </c>
      <c r="C42" s="4"/>
      <c r="D42" s="34">
        <v>9</v>
      </c>
      <c r="E42" s="35">
        <v>2.16</v>
      </c>
      <c r="F42" s="34">
        <v>22</v>
      </c>
      <c r="G42" s="35">
        <v>5.29</v>
      </c>
      <c r="H42" s="34">
        <v>6</v>
      </c>
      <c r="I42" s="35">
        <v>1.44</v>
      </c>
      <c r="J42" s="34" t="s">
        <v>72</v>
      </c>
      <c r="K42" s="35" t="s">
        <v>72</v>
      </c>
    </row>
    <row r="43" spans="1:11">
      <c r="A43" s="37" t="s">
        <v>105</v>
      </c>
      <c r="B43" s="4" t="s">
        <v>41</v>
      </c>
      <c r="C43" s="4"/>
      <c r="D43" s="34">
        <v>7</v>
      </c>
      <c r="E43" s="35">
        <v>0.92</v>
      </c>
      <c r="F43" s="34">
        <v>54</v>
      </c>
      <c r="G43" s="35">
        <v>7.07</v>
      </c>
      <c r="H43" s="34" t="s">
        <v>72</v>
      </c>
      <c r="I43" s="35" t="s">
        <v>72</v>
      </c>
      <c r="J43" s="34" t="s">
        <v>72</v>
      </c>
      <c r="K43" s="35" t="s">
        <v>72</v>
      </c>
    </row>
    <row r="44" spans="1:11">
      <c r="A44" s="37" t="s">
        <v>106</v>
      </c>
      <c r="B44" s="4" t="s">
        <v>42</v>
      </c>
      <c r="C44" s="4"/>
      <c r="D44" s="34">
        <v>12</v>
      </c>
      <c r="E44" s="35">
        <v>1.6</v>
      </c>
      <c r="F44" s="34" t="s">
        <v>72</v>
      </c>
      <c r="G44" s="35" t="s">
        <v>72</v>
      </c>
      <c r="H44" s="34" t="s">
        <v>72</v>
      </c>
      <c r="I44" s="35" t="s">
        <v>72</v>
      </c>
      <c r="J44" s="34" t="s">
        <v>72</v>
      </c>
      <c r="K44" s="35" t="s">
        <v>72</v>
      </c>
    </row>
    <row r="45" spans="1:11">
      <c r="A45" s="37" t="s">
        <v>107</v>
      </c>
      <c r="B45" s="4" t="s">
        <v>43</v>
      </c>
      <c r="C45" s="4"/>
      <c r="D45" s="34">
        <v>8</v>
      </c>
      <c r="E45" s="35">
        <v>1.21</v>
      </c>
      <c r="F45" s="34">
        <v>6</v>
      </c>
      <c r="G45" s="35">
        <v>0.91</v>
      </c>
      <c r="H45" s="34">
        <v>17</v>
      </c>
      <c r="I45" s="35">
        <v>2.57</v>
      </c>
      <c r="J45" s="34">
        <v>3</v>
      </c>
      <c r="K45" s="35">
        <v>0.45</v>
      </c>
    </row>
    <row r="46" spans="1:11">
      <c r="A46" s="37" t="s">
        <v>108</v>
      </c>
      <c r="B46" s="4" t="s">
        <v>44</v>
      </c>
      <c r="C46" s="4"/>
      <c r="D46" s="34">
        <v>3</v>
      </c>
      <c r="E46" s="35">
        <v>0.73</v>
      </c>
      <c r="F46" s="34">
        <v>14</v>
      </c>
      <c r="G46" s="35">
        <v>3.39</v>
      </c>
      <c r="H46" s="34">
        <v>2</v>
      </c>
      <c r="I46" s="35">
        <v>0.48</v>
      </c>
      <c r="J46" s="34" t="s">
        <v>72</v>
      </c>
      <c r="K46" s="35" t="s">
        <v>72</v>
      </c>
    </row>
    <row r="47" spans="1:11">
      <c r="A47" s="37" t="s">
        <v>109</v>
      </c>
      <c r="B47" s="4" t="s">
        <v>45</v>
      </c>
      <c r="C47" s="4"/>
      <c r="D47" s="34">
        <v>8</v>
      </c>
      <c r="E47" s="35">
        <v>1.89</v>
      </c>
      <c r="F47" s="34">
        <v>42</v>
      </c>
      <c r="G47" s="35">
        <v>9.91</v>
      </c>
      <c r="H47" s="34">
        <v>10</v>
      </c>
      <c r="I47" s="35">
        <v>2.36</v>
      </c>
      <c r="J47" s="34">
        <v>2</v>
      </c>
      <c r="K47" s="35">
        <v>0.47</v>
      </c>
    </row>
    <row r="48" spans="1:11">
      <c r="A48" s="37" t="s">
        <v>110</v>
      </c>
      <c r="B48" s="4" t="s">
        <v>46</v>
      </c>
      <c r="C48" s="4"/>
      <c r="D48" s="34">
        <v>39</v>
      </c>
      <c r="E48" s="35">
        <v>9.11</v>
      </c>
      <c r="F48" s="34">
        <v>95</v>
      </c>
      <c r="G48" s="35">
        <v>22.2</v>
      </c>
      <c r="H48" s="34">
        <v>8</v>
      </c>
      <c r="I48" s="35">
        <v>1.87</v>
      </c>
      <c r="J48" s="34">
        <v>2</v>
      </c>
      <c r="K48" s="35">
        <v>0.47</v>
      </c>
    </row>
    <row r="49" spans="1:11">
      <c r="A49" s="37" t="s">
        <v>111</v>
      </c>
      <c r="B49" s="4" t="s">
        <v>47</v>
      </c>
      <c r="C49" s="4"/>
      <c r="D49" s="34">
        <v>3</v>
      </c>
      <c r="E49" s="35">
        <v>0.61</v>
      </c>
      <c r="F49" s="34">
        <v>12</v>
      </c>
      <c r="G49" s="35">
        <v>2.46</v>
      </c>
      <c r="H49" s="34" t="s">
        <v>72</v>
      </c>
      <c r="I49" s="35" t="s">
        <v>72</v>
      </c>
      <c r="J49" s="34" t="s">
        <v>72</v>
      </c>
      <c r="K49" s="35" t="s">
        <v>72</v>
      </c>
    </row>
    <row r="50" spans="1:11">
      <c r="A50" s="37" t="s">
        <v>112</v>
      </c>
      <c r="B50" s="4" t="s">
        <v>48</v>
      </c>
      <c r="C50" s="4"/>
      <c r="D50" s="34">
        <v>49</v>
      </c>
      <c r="E50" s="35">
        <v>4.93</v>
      </c>
      <c r="F50" s="34">
        <v>200</v>
      </c>
      <c r="G50" s="35">
        <v>20.12</v>
      </c>
      <c r="H50" s="34">
        <v>50</v>
      </c>
      <c r="I50" s="35">
        <v>5.03</v>
      </c>
      <c r="J50" s="34">
        <v>19</v>
      </c>
      <c r="K50" s="35">
        <v>1.91</v>
      </c>
    </row>
    <row r="51" spans="1:11">
      <c r="A51" s="37" t="s">
        <v>113</v>
      </c>
      <c r="B51" s="4" t="s">
        <v>49</v>
      </c>
      <c r="C51" s="4"/>
      <c r="D51" s="34">
        <v>10</v>
      </c>
      <c r="E51" s="35">
        <v>1.64</v>
      </c>
      <c r="F51" s="34">
        <v>1</v>
      </c>
      <c r="G51" s="35">
        <v>0.16</v>
      </c>
      <c r="H51" s="34">
        <v>6</v>
      </c>
      <c r="I51" s="35">
        <v>0.98</v>
      </c>
      <c r="J51" s="34" t="s">
        <v>72</v>
      </c>
      <c r="K51" s="35" t="s">
        <v>72</v>
      </c>
    </row>
    <row r="52" spans="1:11">
      <c r="A52" s="37" t="s">
        <v>114</v>
      </c>
      <c r="B52" s="4" t="s">
        <v>50</v>
      </c>
      <c r="C52" s="4"/>
      <c r="D52" s="34">
        <v>9</v>
      </c>
      <c r="E52" s="35">
        <v>1.29</v>
      </c>
      <c r="F52" s="34">
        <v>11</v>
      </c>
      <c r="G52" s="35">
        <v>1.58</v>
      </c>
      <c r="H52" s="34">
        <v>1</v>
      </c>
      <c r="I52" s="35">
        <v>0.14000000000000001</v>
      </c>
      <c r="J52" s="34">
        <v>1</v>
      </c>
      <c r="K52" s="35">
        <v>0.14000000000000001</v>
      </c>
    </row>
    <row r="53" spans="1:11">
      <c r="A53" s="37" t="s">
        <v>115</v>
      </c>
      <c r="B53" s="4" t="s">
        <v>51</v>
      </c>
      <c r="C53" s="4"/>
      <c r="D53" s="34">
        <v>21</v>
      </c>
      <c r="E53" s="35">
        <v>3.12</v>
      </c>
      <c r="F53" s="34">
        <v>37</v>
      </c>
      <c r="G53" s="35">
        <v>5.5</v>
      </c>
      <c r="H53" s="34">
        <v>47</v>
      </c>
      <c r="I53" s="35">
        <v>6.98</v>
      </c>
      <c r="J53" s="34">
        <v>6</v>
      </c>
      <c r="K53" s="35">
        <v>0.89</v>
      </c>
    </row>
    <row r="54" spans="1:11">
      <c r="A54" s="37" t="s">
        <v>116</v>
      </c>
      <c r="B54" s="4" t="s">
        <v>52</v>
      </c>
      <c r="C54" s="4"/>
      <c r="D54" s="34">
        <v>17</v>
      </c>
      <c r="E54" s="35">
        <v>2.31</v>
      </c>
      <c r="F54" s="34">
        <v>230</v>
      </c>
      <c r="G54" s="35">
        <v>31.24</v>
      </c>
      <c r="H54" s="34" t="s">
        <v>72</v>
      </c>
      <c r="I54" s="35" t="s">
        <v>72</v>
      </c>
      <c r="J54" s="34" t="s">
        <v>72</v>
      </c>
      <c r="K54" s="35" t="s">
        <v>72</v>
      </c>
    </row>
    <row r="55" spans="1:11">
      <c r="A55" s="37" t="s">
        <v>117</v>
      </c>
      <c r="B55" s="4" t="s">
        <v>53</v>
      </c>
      <c r="C55" s="4"/>
      <c r="D55" s="34">
        <v>10</v>
      </c>
      <c r="E55" s="35">
        <v>2.2999999999999998</v>
      </c>
      <c r="F55" s="34">
        <v>13</v>
      </c>
      <c r="G55" s="35">
        <v>2.99</v>
      </c>
      <c r="H55" s="34">
        <v>1</v>
      </c>
      <c r="I55" s="35">
        <v>0.23</v>
      </c>
      <c r="J55" s="34">
        <v>6</v>
      </c>
      <c r="K55" s="35">
        <v>1.38</v>
      </c>
    </row>
    <row r="56" spans="1:11">
      <c r="A56" s="37" t="s">
        <v>118</v>
      </c>
      <c r="B56" s="4" t="s">
        <v>54</v>
      </c>
      <c r="C56" s="4"/>
      <c r="D56" s="34">
        <v>12</v>
      </c>
      <c r="E56" s="35">
        <v>1.05</v>
      </c>
      <c r="F56" s="34">
        <v>44</v>
      </c>
      <c r="G56" s="35">
        <v>3.87</v>
      </c>
      <c r="H56" s="34">
        <v>15</v>
      </c>
      <c r="I56" s="35">
        <v>1.32</v>
      </c>
      <c r="J56" s="34">
        <v>6</v>
      </c>
      <c r="K56" s="35">
        <v>0.53</v>
      </c>
    </row>
    <row r="57" spans="1:11">
      <c r="A57" s="37" t="s">
        <v>119</v>
      </c>
      <c r="B57" s="4" t="s">
        <v>55</v>
      </c>
      <c r="C57" s="4"/>
      <c r="D57" s="34">
        <v>13</v>
      </c>
      <c r="E57" s="35">
        <v>2.64</v>
      </c>
      <c r="F57" s="34">
        <v>5</v>
      </c>
      <c r="G57" s="35">
        <v>1.02</v>
      </c>
      <c r="H57" s="34">
        <v>5</v>
      </c>
      <c r="I57" s="35">
        <v>1.02</v>
      </c>
      <c r="J57" s="34" t="s">
        <v>72</v>
      </c>
      <c r="K57" s="35" t="s">
        <v>72</v>
      </c>
    </row>
    <row r="58" spans="1:11">
      <c r="A58" s="37" t="s">
        <v>120</v>
      </c>
      <c r="B58" s="4" t="s">
        <v>56</v>
      </c>
      <c r="C58" s="4"/>
      <c r="D58" s="34">
        <v>36</v>
      </c>
      <c r="E58" s="35">
        <v>5.32</v>
      </c>
      <c r="F58" s="34">
        <v>111</v>
      </c>
      <c r="G58" s="35">
        <v>16.39</v>
      </c>
      <c r="H58" s="34">
        <v>47</v>
      </c>
      <c r="I58" s="35">
        <v>6.94</v>
      </c>
      <c r="J58" s="34">
        <v>20</v>
      </c>
      <c r="K58" s="35">
        <v>2.95</v>
      </c>
    </row>
    <row r="59" spans="1:11">
      <c r="A59" s="29"/>
      <c r="B59" s="29"/>
      <c r="C59" s="29"/>
      <c r="D59" s="29" t="str">
        <f>IF(ISNUMBER(D9),IF(D9=SUM(D10:D58),"p","f"),"-")</f>
        <v>p</v>
      </c>
      <c r="E59" s="29"/>
      <c r="F59" s="29" t="str">
        <f>IF(ISNUMBER(F9),IF(F9=SUM(F10:F58),"p","f"),"-")</f>
        <v>p</v>
      </c>
      <c r="G59" s="29"/>
      <c r="H59" s="29" t="str">
        <f>IF(ISNUMBER(H9),IF(H9=SUM(H10:H58),"p","f"),"-")</f>
        <v>p</v>
      </c>
      <c r="I59" s="29"/>
      <c r="J59" s="29" t="str">
        <f>IF(ISNUMBER(J9),IF(J9=SUM(J10:J58),"p","f"),"-")</f>
        <v>p</v>
      </c>
      <c r="K59" s="29"/>
    </row>
    <row r="60" spans="1:11">
      <c r="A60" s="3" t="s">
        <v>127</v>
      </c>
      <c r="B60" s="3"/>
      <c r="C60" s="3"/>
      <c r="D60" s="3"/>
      <c r="E60" s="3"/>
      <c r="F60" s="3"/>
      <c r="G60" s="3"/>
      <c r="H60" s="3"/>
      <c r="I60" s="3"/>
      <c r="J60" s="3"/>
      <c r="K60" s="3"/>
    </row>
  </sheetData>
  <mergeCells count="59">
    <mergeCell ref="A60:K60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A9:B9"/>
    <mergeCell ref="B10:C10"/>
    <mergeCell ref="B11:C11"/>
    <mergeCell ref="B12:C12"/>
    <mergeCell ref="B13:C13"/>
    <mergeCell ref="A1:K1"/>
    <mergeCell ref="A3:K3"/>
    <mergeCell ref="A5:A7"/>
    <mergeCell ref="B5:C7"/>
    <mergeCell ref="D5:E6"/>
    <mergeCell ref="F5:G6"/>
    <mergeCell ref="H5:I6"/>
    <mergeCell ref="J5:K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sqref="A1:M1"/>
    </sheetView>
  </sheetViews>
  <sheetFormatPr defaultRowHeight="15"/>
  <cols>
    <col min="1" max="2" width="8.7109375" customWidth="1"/>
    <col min="3" max="3" width="12.42578125" customWidth="1"/>
    <col min="4" max="6" width="8.7109375" customWidth="1"/>
    <col min="7" max="7" width="12.5703125" customWidth="1"/>
    <col min="8" max="11" width="8.7109375" customWidth="1"/>
    <col min="12" max="12" width="11" customWidth="1"/>
    <col min="13" max="13" width="11.28515625" customWidth="1"/>
    <col min="14" max="1025" width="8.7109375" customWidth="1"/>
  </cols>
  <sheetData>
    <row r="1" spans="1:14" ht="27" customHeight="1">
      <c r="A1" s="2" t="s">
        <v>128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9"/>
    </row>
    <row r="2" spans="1:1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4" ht="12.75" customHeight="1">
      <c r="A5" s="1"/>
      <c r="B5" s="1"/>
      <c r="C5" s="95" t="s">
        <v>129</v>
      </c>
      <c r="D5" s="95" t="s">
        <v>130</v>
      </c>
      <c r="E5" s="96" t="s">
        <v>131</v>
      </c>
      <c r="F5" s="96"/>
      <c r="G5" s="96"/>
      <c r="H5" s="96"/>
      <c r="I5" s="96"/>
      <c r="J5" s="96"/>
      <c r="K5" s="97" t="s">
        <v>132</v>
      </c>
      <c r="L5" s="97"/>
      <c r="M5" s="97"/>
    </row>
    <row r="6" spans="1:14" ht="23.25" customHeight="1">
      <c r="A6" s="1"/>
      <c r="B6" s="1"/>
      <c r="C6" s="95"/>
      <c r="D6" s="95"/>
      <c r="E6" s="98" t="s">
        <v>133</v>
      </c>
      <c r="F6" s="98"/>
      <c r="G6" s="98"/>
      <c r="H6" s="98"/>
      <c r="I6" s="98"/>
      <c r="J6" s="98"/>
      <c r="K6" s="95" t="s">
        <v>134</v>
      </c>
      <c r="L6" s="97" t="s">
        <v>135</v>
      </c>
      <c r="M6" s="97"/>
    </row>
    <row r="7" spans="1:14" ht="46.5" customHeight="1">
      <c r="A7" s="1"/>
      <c r="B7" s="1"/>
      <c r="C7" s="95"/>
      <c r="D7" s="95"/>
      <c r="E7" s="43" t="s">
        <v>136</v>
      </c>
      <c r="F7" s="46" t="s">
        <v>137</v>
      </c>
      <c r="G7" s="43" t="s">
        <v>138</v>
      </c>
      <c r="H7" s="43" t="s">
        <v>139</v>
      </c>
      <c r="I7" s="43" t="s">
        <v>140</v>
      </c>
      <c r="J7" s="43" t="s">
        <v>141</v>
      </c>
      <c r="K7" s="95"/>
      <c r="L7" s="46" t="s">
        <v>142</v>
      </c>
      <c r="M7" s="46" t="s">
        <v>143</v>
      </c>
    </row>
    <row r="8" spans="1:14" ht="12.75" customHeight="1">
      <c r="A8" s="99" t="s">
        <v>144</v>
      </c>
      <c r="B8" s="100" t="s">
        <v>145</v>
      </c>
      <c r="C8" s="101" t="s">
        <v>146</v>
      </c>
      <c r="D8" s="47" t="s">
        <v>147</v>
      </c>
      <c r="E8" s="48">
        <v>246288</v>
      </c>
      <c r="F8" s="48">
        <v>160056</v>
      </c>
      <c r="G8" s="48">
        <v>12</v>
      </c>
      <c r="H8" s="48">
        <v>38</v>
      </c>
      <c r="I8" s="48">
        <v>2212</v>
      </c>
      <c r="J8" s="48">
        <v>147</v>
      </c>
      <c r="K8" s="48">
        <v>2417</v>
      </c>
      <c r="L8" s="48">
        <v>1351</v>
      </c>
      <c r="M8" s="49" t="s">
        <v>148</v>
      </c>
    </row>
    <row r="9" spans="1:14" ht="57.75" customHeight="1">
      <c r="A9" s="99"/>
      <c r="B9" s="100"/>
      <c r="C9" s="101"/>
      <c r="D9" s="50" t="s">
        <v>149</v>
      </c>
      <c r="E9" s="51">
        <v>25562</v>
      </c>
      <c r="F9" s="51">
        <v>13223</v>
      </c>
      <c r="G9" s="52" t="s">
        <v>72</v>
      </c>
      <c r="H9" s="51">
        <v>5</v>
      </c>
      <c r="I9" s="51">
        <v>9</v>
      </c>
      <c r="J9" s="51">
        <v>82</v>
      </c>
      <c r="K9" s="51">
        <v>150</v>
      </c>
      <c r="L9" s="51">
        <v>88</v>
      </c>
      <c r="M9" s="52" t="s">
        <v>148</v>
      </c>
    </row>
    <row r="10" spans="1:14" ht="24" customHeight="1">
      <c r="A10" s="99"/>
      <c r="B10" s="100"/>
      <c r="C10" s="101"/>
      <c r="D10" s="53" t="s">
        <v>150</v>
      </c>
      <c r="E10" s="54">
        <v>10.4</v>
      </c>
      <c r="F10" s="54">
        <v>8.3000000000000007</v>
      </c>
      <c r="G10" s="55" t="s">
        <v>72</v>
      </c>
      <c r="H10" s="54">
        <v>13.2</v>
      </c>
      <c r="I10" s="54">
        <v>0.4</v>
      </c>
      <c r="J10" s="54">
        <v>55.8</v>
      </c>
      <c r="K10" s="54">
        <v>6.2</v>
      </c>
      <c r="L10" s="54">
        <v>6.5</v>
      </c>
      <c r="M10" s="55" t="s">
        <v>148</v>
      </c>
    </row>
    <row r="11" spans="1:14" ht="12.75" customHeight="1">
      <c r="A11" s="99"/>
      <c r="B11" s="99" t="s">
        <v>151</v>
      </c>
      <c r="C11" s="101" t="s">
        <v>152</v>
      </c>
      <c r="D11" s="47" t="s">
        <v>147</v>
      </c>
      <c r="E11" s="48">
        <v>52678</v>
      </c>
      <c r="F11" s="48">
        <v>17692</v>
      </c>
      <c r="G11" s="49" t="s">
        <v>148</v>
      </c>
      <c r="H11" s="48">
        <v>12</v>
      </c>
      <c r="I11" s="49" t="s">
        <v>148</v>
      </c>
      <c r="J11" s="49" t="s">
        <v>148</v>
      </c>
      <c r="K11" s="49" t="s">
        <v>148</v>
      </c>
      <c r="L11" s="49" t="s">
        <v>148</v>
      </c>
      <c r="M11" s="48">
        <v>3</v>
      </c>
    </row>
    <row r="12" spans="1:14" ht="39">
      <c r="A12" s="99"/>
      <c r="B12" s="99"/>
      <c r="C12" s="101"/>
      <c r="D12" s="50" t="s">
        <v>149</v>
      </c>
      <c r="E12" s="51">
        <v>11062</v>
      </c>
      <c r="F12" s="51">
        <v>2740</v>
      </c>
      <c r="G12" s="52" t="s">
        <v>148</v>
      </c>
      <c r="H12" s="51">
        <v>1</v>
      </c>
      <c r="I12" s="52" t="s">
        <v>148</v>
      </c>
      <c r="J12" s="52" t="s">
        <v>148</v>
      </c>
      <c r="K12" s="52" t="s">
        <v>148</v>
      </c>
      <c r="L12" s="52" t="s">
        <v>148</v>
      </c>
      <c r="M12" s="52" t="s">
        <v>72</v>
      </c>
    </row>
    <row r="13" spans="1:14">
      <c r="A13" s="99"/>
      <c r="B13" s="99"/>
      <c r="C13" s="101"/>
      <c r="D13" s="53" t="s">
        <v>150</v>
      </c>
      <c r="E13" s="56">
        <v>21</v>
      </c>
      <c r="F13" s="54">
        <v>15.5</v>
      </c>
      <c r="G13" s="55" t="s">
        <v>148</v>
      </c>
      <c r="H13" s="54">
        <v>8.3000000000000007</v>
      </c>
      <c r="I13" s="55" t="s">
        <v>148</v>
      </c>
      <c r="J13" s="55" t="s">
        <v>148</v>
      </c>
      <c r="K13" s="55" t="s">
        <v>148</v>
      </c>
      <c r="L13" s="55" t="s">
        <v>148</v>
      </c>
      <c r="M13" s="55" t="s">
        <v>72</v>
      </c>
    </row>
    <row r="14" spans="1:14" ht="12.75" customHeight="1">
      <c r="A14" s="99"/>
      <c r="B14" s="99"/>
      <c r="C14" s="101" t="s">
        <v>153</v>
      </c>
      <c r="D14" s="47" t="s">
        <v>147</v>
      </c>
      <c r="E14" s="48">
        <v>29737</v>
      </c>
      <c r="F14" s="48">
        <v>5284</v>
      </c>
      <c r="G14" s="49" t="s">
        <v>72</v>
      </c>
      <c r="H14" s="48">
        <v>148</v>
      </c>
      <c r="I14" s="49" t="s">
        <v>148</v>
      </c>
      <c r="J14" s="49" t="s">
        <v>148</v>
      </c>
      <c r="K14" s="49" t="s">
        <v>148</v>
      </c>
      <c r="L14" s="49" t="s">
        <v>148</v>
      </c>
      <c r="M14" s="48">
        <v>21</v>
      </c>
    </row>
    <row r="15" spans="1:14" ht="39">
      <c r="A15" s="99"/>
      <c r="B15" s="99"/>
      <c r="C15" s="101"/>
      <c r="D15" s="50" t="s">
        <v>149</v>
      </c>
      <c r="E15" s="51">
        <v>5591</v>
      </c>
      <c r="F15" s="51">
        <v>923</v>
      </c>
      <c r="G15" s="52" t="s">
        <v>148</v>
      </c>
      <c r="H15" s="51">
        <v>12</v>
      </c>
      <c r="I15" s="52" t="s">
        <v>148</v>
      </c>
      <c r="J15" s="52" t="s">
        <v>148</v>
      </c>
      <c r="K15" s="52" t="s">
        <v>148</v>
      </c>
      <c r="L15" s="52" t="s">
        <v>148</v>
      </c>
      <c r="M15" s="51">
        <v>5</v>
      </c>
    </row>
    <row r="16" spans="1:14">
      <c r="A16" s="99"/>
      <c r="B16" s="99"/>
      <c r="C16" s="101"/>
      <c r="D16" s="53" t="s">
        <v>150</v>
      </c>
      <c r="E16" s="54">
        <v>18.8</v>
      </c>
      <c r="F16" s="54">
        <v>17.5</v>
      </c>
      <c r="G16" s="55" t="s">
        <v>148</v>
      </c>
      <c r="H16" s="55">
        <v>8.1</v>
      </c>
      <c r="I16" s="55" t="s">
        <v>148</v>
      </c>
      <c r="J16" s="55" t="s">
        <v>148</v>
      </c>
      <c r="K16" s="55" t="s">
        <v>148</v>
      </c>
      <c r="L16" s="55" t="s">
        <v>148</v>
      </c>
      <c r="M16" s="54">
        <v>23.8</v>
      </c>
    </row>
    <row r="17" spans="1:13" ht="12.75" customHeight="1">
      <c r="A17" s="99"/>
      <c r="B17" s="99"/>
      <c r="C17" s="101" t="s">
        <v>154</v>
      </c>
      <c r="D17" s="47" t="s">
        <v>147</v>
      </c>
      <c r="E17" s="48">
        <v>71390</v>
      </c>
      <c r="F17" s="48">
        <v>30603</v>
      </c>
      <c r="G17" s="49" t="s">
        <v>148</v>
      </c>
      <c r="H17" s="48">
        <v>16</v>
      </c>
      <c r="I17" s="49" t="s">
        <v>148</v>
      </c>
      <c r="J17" s="49" t="s">
        <v>148</v>
      </c>
      <c r="K17" s="49" t="s">
        <v>148</v>
      </c>
      <c r="L17" s="49" t="s">
        <v>148</v>
      </c>
      <c r="M17" s="49" t="s">
        <v>148</v>
      </c>
    </row>
    <row r="18" spans="1:13" ht="39">
      <c r="A18" s="99"/>
      <c r="B18" s="99"/>
      <c r="C18" s="101"/>
      <c r="D18" s="50" t="s">
        <v>149</v>
      </c>
      <c r="E18" s="51">
        <v>4248</v>
      </c>
      <c r="F18" s="51">
        <v>1047</v>
      </c>
      <c r="G18" s="52" t="s">
        <v>148</v>
      </c>
      <c r="H18" s="52" t="s">
        <v>72</v>
      </c>
      <c r="I18" s="52" t="s">
        <v>148</v>
      </c>
      <c r="J18" s="52" t="s">
        <v>148</v>
      </c>
      <c r="K18" s="52" t="s">
        <v>148</v>
      </c>
      <c r="L18" s="52" t="s">
        <v>148</v>
      </c>
      <c r="M18" s="52" t="s">
        <v>148</v>
      </c>
    </row>
    <row r="19" spans="1:13">
      <c r="A19" s="99"/>
      <c r="B19" s="99"/>
      <c r="C19" s="101"/>
      <c r="D19" s="53" t="s">
        <v>150</v>
      </c>
      <c r="E19" s="56">
        <v>6</v>
      </c>
      <c r="F19" s="54">
        <v>3.4</v>
      </c>
      <c r="G19" s="55" t="s">
        <v>148</v>
      </c>
      <c r="H19" s="55" t="s">
        <v>72</v>
      </c>
      <c r="I19" s="55" t="s">
        <v>148</v>
      </c>
      <c r="J19" s="55" t="s">
        <v>148</v>
      </c>
      <c r="K19" s="55" t="s">
        <v>148</v>
      </c>
      <c r="L19" s="55" t="s">
        <v>148</v>
      </c>
      <c r="M19" s="55" t="s">
        <v>148</v>
      </c>
    </row>
    <row r="20" spans="1:13" ht="12.75" customHeight="1">
      <c r="A20" s="99"/>
      <c r="B20" s="99"/>
      <c r="C20" s="101" t="s">
        <v>155</v>
      </c>
      <c r="D20" s="47" t="s">
        <v>147</v>
      </c>
      <c r="E20" s="48">
        <v>1202582</v>
      </c>
      <c r="F20" s="48">
        <v>263015</v>
      </c>
      <c r="G20" s="49" t="s">
        <v>148</v>
      </c>
      <c r="H20" s="49" t="s">
        <v>148</v>
      </c>
      <c r="I20" s="49" t="s">
        <v>148</v>
      </c>
      <c r="J20" s="49" t="s">
        <v>148</v>
      </c>
      <c r="K20" s="49" t="s">
        <v>148</v>
      </c>
      <c r="L20" s="49" t="s">
        <v>148</v>
      </c>
      <c r="M20" s="49" t="s">
        <v>148</v>
      </c>
    </row>
    <row r="21" spans="1:13" ht="39">
      <c r="A21" s="99"/>
      <c r="B21" s="99"/>
      <c r="C21" s="101"/>
      <c r="D21" s="50" t="s">
        <v>149</v>
      </c>
      <c r="E21" s="51">
        <v>4342</v>
      </c>
      <c r="F21" s="51">
        <v>538</v>
      </c>
      <c r="G21" s="52" t="s">
        <v>148</v>
      </c>
      <c r="H21" s="52" t="s">
        <v>148</v>
      </c>
      <c r="I21" s="52" t="s">
        <v>148</v>
      </c>
      <c r="J21" s="52" t="s">
        <v>148</v>
      </c>
      <c r="K21" s="52" t="s">
        <v>148</v>
      </c>
      <c r="L21" s="52" t="s">
        <v>148</v>
      </c>
      <c r="M21" s="52" t="s">
        <v>148</v>
      </c>
    </row>
    <row r="22" spans="1:13">
      <c r="A22" s="99"/>
      <c r="B22" s="99"/>
      <c r="C22" s="101"/>
      <c r="D22" s="53" t="s">
        <v>150</v>
      </c>
      <c r="E22" s="54">
        <v>0.4</v>
      </c>
      <c r="F22" s="54">
        <v>0.2</v>
      </c>
      <c r="G22" s="55" t="s">
        <v>148</v>
      </c>
      <c r="H22" s="55" t="s">
        <v>148</v>
      </c>
      <c r="I22" s="55" t="s">
        <v>148</v>
      </c>
      <c r="J22" s="55" t="s">
        <v>148</v>
      </c>
      <c r="K22" s="55" t="s">
        <v>148</v>
      </c>
      <c r="L22" s="55" t="s">
        <v>148</v>
      </c>
      <c r="M22" s="55" t="s">
        <v>148</v>
      </c>
    </row>
    <row r="24" spans="1:13">
      <c r="A24" s="102" t="s">
        <v>156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</row>
  </sheetData>
  <mergeCells count="18">
    <mergeCell ref="A24:M24"/>
    <mergeCell ref="A8:A22"/>
    <mergeCell ref="B8:B10"/>
    <mergeCell ref="C8:C10"/>
    <mergeCell ref="B11:B22"/>
    <mergeCell ref="C11:C13"/>
    <mergeCell ref="C14:C16"/>
    <mergeCell ref="C17:C19"/>
    <mergeCell ref="C20:C22"/>
    <mergeCell ref="A1:M1"/>
    <mergeCell ref="A5:B7"/>
    <mergeCell ref="C5:C7"/>
    <mergeCell ref="D5:D7"/>
    <mergeCell ref="E5:J5"/>
    <mergeCell ref="K5:M5"/>
    <mergeCell ref="E6:J6"/>
    <mergeCell ref="K6:K7"/>
    <mergeCell ref="L6:M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sqref="A1:G1"/>
    </sheetView>
  </sheetViews>
  <sheetFormatPr defaultRowHeight="15"/>
  <cols>
    <col min="1" max="1" width="3.85546875" customWidth="1"/>
    <col min="2" max="2" width="19.5703125" customWidth="1"/>
    <col min="3" max="3" width="8.7109375" customWidth="1"/>
    <col min="4" max="4" width="11.85546875" customWidth="1"/>
    <col min="5" max="5" width="12.28515625" customWidth="1"/>
    <col min="6" max="6" width="20.5703125" customWidth="1"/>
    <col min="7" max="7" width="16.140625" customWidth="1"/>
    <col min="8" max="1025" width="8.7109375" customWidth="1"/>
  </cols>
  <sheetData>
    <row r="1" spans="1:7" ht="15" customHeight="1">
      <c r="A1" s="2" t="s">
        <v>157</v>
      </c>
      <c r="B1" s="2"/>
      <c r="C1" s="2"/>
      <c r="D1" s="2"/>
      <c r="E1" s="2"/>
      <c r="F1" s="2"/>
      <c r="G1" s="2"/>
    </row>
    <row r="2" spans="1:7" ht="12.75" customHeight="1">
      <c r="A2" s="57"/>
      <c r="B2" s="57"/>
      <c r="C2" s="57"/>
      <c r="D2" s="57"/>
      <c r="E2" s="57"/>
      <c r="F2" s="57"/>
      <c r="G2" s="57"/>
    </row>
    <row r="3" spans="1:7" ht="12.75" customHeight="1">
      <c r="A3" s="2" t="s">
        <v>158</v>
      </c>
      <c r="B3" s="2"/>
      <c r="C3" s="2"/>
      <c r="D3" s="2"/>
      <c r="E3" s="2"/>
      <c r="F3" s="2"/>
      <c r="G3" s="2"/>
    </row>
    <row r="4" spans="1:7">
      <c r="A4" s="27"/>
    </row>
    <row r="5" spans="1:7" ht="12.75" customHeight="1">
      <c r="A5" s="96" t="s">
        <v>59</v>
      </c>
      <c r="B5" s="96" t="s">
        <v>159</v>
      </c>
      <c r="C5" s="96"/>
      <c r="D5" s="96" t="s">
        <v>158</v>
      </c>
      <c r="E5" s="96"/>
      <c r="F5" s="96"/>
      <c r="G5" s="95" t="s">
        <v>160</v>
      </c>
    </row>
    <row r="6" spans="1:7" ht="28.5" customHeight="1">
      <c r="A6" s="96"/>
      <c r="B6" s="96"/>
      <c r="C6" s="96"/>
      <c r="D6" s="45" t="s">
        <v>147</v>
      </c>
      <c r="E6" s="45" t="s">
        <v>161</v>
      </c>
      <c r="F6" s="45" t="s">
        <v>162</v>
      </c>
      <c r="G6" s="95"/>
    </row>
    <row r="7" spans="1:7">
      <c r="A7" s="58" t="s">
        <v>71</v>
      </c>
      <c r="B7" s="103" t="s">
        <v>163</v>
      </c>
      <c r="C7" s="103"/>
      <c r="D7" s="59">
        <v>30544</v>
      </c>
      <c r="E7" s="60">
        <v>23382</v>
      </c>
      <c r="F7" s="59">
        <v>7162</v>
      </c>
      <c r="G7" s="61">
        <f t="shared" ref="G7:G32" si="0">E7/F7</f>
        <v>3.2647305222005025</v>
      </c>
    </row>
    <row r="8" spans="1:7">
      <c r="A8" s="58" t="s">
        <v>73</v>
      </c>
      <c r="B8" s="103" t="s">
        <v>164</v>
      </c>
      <c r="C8" s="103"/>
      <c r="D8" s="59">
        <v>1260</v>
      </c>
      <c r="E8" s="60">
        <v>828</v>
      </c>
      <c r="F8" s="59">
        <v>432</v>
      </c>
      <c r="G8" s="61">
        <f t="shared" si="0"/>
        <v>1.9166666666666667</v>
      </c>
    </row>
    <row r="9" spans="1:7">
      <c r="A9" s="58" t="s">
        <v>74</v>
      </c>
      <c r="B9" s="103" t="s">
        <v>165</v>
      </c>
      <c r="C9" s="103"/>
      <c r="D9" s="59">
        <v>701</v>
      </c>
      <c r="E9" s="60">
        <v>379</v>
      </c>
      <c r="F9" s="59">
        <v>322</v>
      </c>
      <c r="G9" s="61">
        <f t="shared" si="0"/>
        <v>1.1770186335403727</v>
      </c>
    </row>
    <row r="10" spans="1:7">
      <c r="A10" s="58" t="s">
        <v>75</v>
      </c>
      <c r="B10" s="121" t="s">
        <v>197</v>
      </c>
      <c r="C10" s="103"/>
      <c r="D10" s="59">
        <v>551</v>
      </c>
      <c r="E10" s="60">
        <v>328</v>
      </c>
      <c r="F10" s="59">
        <v>223</v>
      </c>
      <c r="G10" s="61">
        <f t="shared" si="0"/>
        <v>1.4708520179372198</v>
      </c>
    </row>
    <row r="11" spans="1:7">
      <c r="A11" s="58" t="s">
        <v>76</v>
      </c>
      <c r="B11" s="103" t="s">
        <v>166</v>
      </c>
      <c r="C11" s="103"/>
      <c r="D11" s="59">
        <v>457</v>
      </c>
      <c r="E11" s="60">
        <v>276</v>
      </c>
      <c r="F11" s="59">
        <v>181</v>
      </c>
      <c r="G11" s="61">
        <f t="shared" si="0"/>
        <v>1.5248618784530388</v>
      </c>
    </row>
    <row r="12" spans="1:7">
      <c r="A12" s="58" t="s">
        <v>77</v>
      </c>
      <c r="B12" s="103" t="s">
        <v>167</v>
      </c>
      <c r="C12" s="103"/>
      <c r="D12" s="59">
        <v>293</v>
      </c>
      <c r="E12" s="60">
        <v>130</v>
      </c>
      <c r="F12" s="59">
        <v>163</v>
      </c>
      <c r="G12" s="61">
        <f t="shared" si="0"/>
        <v>0.7975460122699386</v>
      </c>
    </row>
    <row r="13" spans="1:7">
      <c r="A13" s="58" t="s">
        <v>78</v>
      </c>
      <c r="B13" s="103" t="s">
        <v>168</v>
      </c>
      <c r="C13" s="103"/>
      <c r="D13" s="59">
        <v>152</v>
      </c>
      <c r="E13" s="60">
        <v>87</v>
      </c>
      <c r="F13" s="59">
        <v>65</v>
      </c>
      <c r="G13" s="61">
        <f t="shared" si="0"/>
        <v>1.3384615384615384</v>
      </c>
    </row>
    <row r="14" spans="1:7">
      <c r="A14" s="58" t="s">
        <v>79</v>
      </c>
      <c r="B14" s="103" t="s">
        <v>169</v>
      </c>
      <c r="C14" s="103"/>
      <c r="D14" s="59">
        <v>131</v>
      </c>
      <c r="E14" s="60">
        <v>5</v>
      </c>
      <c r="F14" s="59">
        <v>126</v>
      </c>
      <c r="G14" s="62">
        <f t="shared" si="0"/>
        <v>3.968253968253968E-2</v>
      </c>
    </row>
    <row r="15" spans="1:7">
      <c r="A15" s="58" t="s">
        <v>80</v>
      </c>
      <c r="B15" s="103" t="s">
        <v>170</v>
      </c>
      <c r="C15" s="103"/>
      <c r="D15" s="59">
        <v>130</v>
      </c>
      <c r="E15" s="60">
        <v>110</v>
      </c>
      <c r="F15" s="59">
        <v>20</v>
      </c>
      <c r="G15" s="61">
        <f t="shared" si="0"/>
        <v>5.5</v>
      </c>
    </row>
    <row r="16" spans="1:7">
      <c r="A16" s="58" t="s">
        <v>81</v>
      </c>
      <c r="B16" s="103" t="s">
        <v>171</v>
      </c>
      <c r="C16" s="103"/>
      <c r="D16" s="59">
        <v>106</v>
      </c>
      <c r="E16" s="60">
        <v>45</v>
      </c>
      <c r="F16" s="59">
        <v>61</v>
      </c>
      <c r="G16" s="61">
        <f t="shared" si="0"/>
        <v>0.73770491803278693</v>
      </c>
    </row>
    <row r="17" spans="1:7">
      <c r="A17" s="58" t="s">
        <v>82</v>
      </c>
      <c r="B17" s="103" t="s">
        <v>172</v>
      </c>
      <c r="C17" s="103"/>
      <c r="D17" s="59">
        <v>104</v>
      </c>
      <c r="E17" s="60">
        <v>50</v>
      </c>
      <c r="F17" s="59">
        <v>54</v>
      </c>
      <c r="G17" s="61">
        <f t="shared" si="0"/>
        <v>0.92592592592592593</v>
      </c>
    </row>
    <row r="18" spans="1:7">
      <c r="A18" s="58" t="s">
        <v>83</v>
      </c>
      <c r="B18" s="103" t="s">
        <v>173</v>
      </c>
      <c r="C18" s="103"/>
      <c r="D18" s="59">
        <v>83</v>
      </c>
      <c r="E18" s="60">
        <v>39</v>
      </c>
      <c r="F18" s="59">
        <v>44</v>
      </c>
      <c r="G18" s="61">
        <f t="shared" si="0"/>
        <v>0.88636363636363635</v>
      </c>
    </row>
    <row r="19" spans="1:7">
      <c r="A19" s="58" t="s">
        <v>84</v>
      </c>
      <c r="B19" s="103" t="s">
        <v>174</v>
      </c>
      <c r="C19" s="103"/>
      <c r="D19" s="59">
        <v>63</v>
      </c>
      <c r="E19" s="59">
        <v>34</v>
      </c>
      <c r="F19" s="59">
        <v>29</v>
      </c>
      <c r="G19" s="61">
        <f t="shared" si="0"/>
        <v>1.1724137931034482</v>
      </c>
    </row>
    <row r="20" spans="1:7">
      <c r="A20" s="58" t="s">
        <v>85</v>
      </c>
      <c r="B20" s="121" t="s">
        <v>214</v>
      </c>
      <c r="C20" s="103"/>
      <c r="D20" s="59">
        <v>53</v>
      </c>
      <c r="E20" s="59">
        <v>31</v>
      </c>
      <c r="F20" s="59">
        <v>22</v>
      </c>
      <c r="G20" s="61">
        <f t="shared" si="0"/>
        <v>1.4090909090909092</v>
      </c>
    </row>
    <row r="21" spans="1:7">
      <c r="A21" s="58" t="s">
        <v>86</v>
      </c>
      <c r="B21" s="103" t="s">
        <v>175</v>
      </c>
      <c r="C21" s="103"/>
      <c r="D21" s="59">
        <v>52</v>
      </c>
      <c r="E21" s="59">
        <v>22</v>
      </c>
      <c r="F21" s="59">
        <v>30</v>
      </c>
      <c r="G21" s="61">
        <f t="shared" si="0"/>
        <v>0.73333333333333328</v>
      </c>
    </row>
    <row r="22" spans="1:7">
      <c r="A22" s="58" t="s">
        <v>87</v>
      </c>
      <c r="B22" s="103" t="s">
        <v>176</v>
      </c>
      <c r="C22" s="103"/>
      <c r="D22" s="59">
        <f>SUM(E22:F22)</f>
        <v>41</v>
      </c>
      <c r="E22" s="59">
        <v>27</v>
      </c>
      <c r="F22" s="59">
        <v>14</v>
      </c>
      <c r="G22" s="61">
        <f t="shared" si="0"/>
        <v>1.9285714285714286</v>
      </c>
    </row>
    <row r="23" spans="1:7">
      <c r="A23" s="58" t="s">
        <v>88</v>
      </c>
      <c r="B23" s="103" t="s">
        <v>177</v>
      </c>
      <c r="C23" s="103"/>
      <c r="D23" s="59">
        <v>36</v>
      </c>
      <c r="E23" s="59">
        <v>6</v>
      </c>
      <c r="F23" s="59">
        <v>30</v>
      </c>
      <c r="G23" s="61">
        <f t="shared" si="0"/>
        <v>0.2</v>
      </c>
    </row>
    <row r="24" spans="1:7">
      <c r="A24" s="58" t="s">
        <v>89</v>
      </c>
      <c r="B24" s="103" t="s">
        <v>178</v>
      </c>
      <c r="C24" s="103"/>
      <c r="D24" s="59">
        <v>35</v>
      </c>
      <c r="E24" s="59">
        <v>18</v>
      </c>
      <c r="F24" s="59">
        <v>17</v>
      </c>
      <c r="G24" s="61">
        <f t="shared" si="0"/>
        <v>1.0588235294117647</v>
      </c>
    </row>
    <row r="25" spans="1:7">
      <c r="A25" s="58" t="s">
        <v>90</v>
      </c>
      <c r="B25" s="103" t="s">
        <v>179</v>
      </c>
      <c r="C25" s="103"/>
      <c r="D25" s="59">
        <v>30</v>
      </c>
      <c r="E25" s="59">
        <v>13</v>
      </c>
      <c r="F25" s="59">
        <v>17</v>
      </c>
      <c r="G25" s="61">
        <f t="shared" si="0"/>
        <v>0.76470588235294112</v>
      </c>
    </row>
    <row r="26" spans="1:7">
      <c r="A26" s="58" t="s">
        <v>91</v>
      </c>
      <c r="B26" s="103" t="s">
        <v>180</v>
      </c>
      <c r="C26" s="103"/>
      <c r="D26" s="59">
        <v>30</v>
      </c>
      <c r="E26" s="59">
        <v>13</v>
      </c>
      <c r="F26" s="59">
        <v>17</v>
      </c>
      <c r="G26" s="61">
        <f t="shared" si="0"/>
        <v>0.76470588235294112</v>
      </c>
    </row>
    <row r="27" spans="1:7">
      <c r="A27" s="58" t="s">
        <v>92</v>
      </c>
      <c r="B27" s="103" t="s">
        <v>181</v>
      </c>
      <c r="C27" s="103"/>
      <c r="D27" s="59">
        <v>27</v>
      </c>
      <c r="E27" s="59">
        <v>6</v>
      </c>
      <c r="F27" s="59">
        <v>21</v>
      </c>
      <c r="G27" s="61">
        <f t="shared" si="0"/>
        <v>0.2857142857142857</v>
      </c>
    </row>
    <row r="28" spans="1:7">
      <c r="A28" s="58" t="s">
        <v>93</v>
      </c>
      <c r="B28" s="103" t="s">
        <v>182</v>
      </c>
      <c r="C28" s="103"/>
      <c r="D28" s="59">
        <v>25</v>
      </c>
      <c r="E28" s="59">
        <v>18</v>
      </c>
      <c r="F28" s="59">
        <v>7</v>
      </c>
      <c r="G28" s="61">
        <f t="shared" si="0"/>
        <v>2.5714285714285716</v>
      </c>
    </row>
    <row r="29" spans="1:7">
      <c r="A29" s="58" t="s">
        <v>94</v>
      </c>
      <c r="B29" s="103" t="s">
        <v>183</v>
      </c>
      <c r="C29" s="103"/>
      <c r="D29" s="59">
        <v>24</v>
      </c>
      <c r="E29" s="59">
        <v>13</v>
      </c>
      <c r="F29" s="59">
        <v>11</v>
      </c>
      <c r="G29" s="61">
        <f t="shared" si="0"/>
        <v>1.1818181818181819</v>
      </c>
    </row>
    <row r="30" spans="1:7">
      <c r="A30" s="58" t="s">
        <v>95</v>
      </c>
      <c r="B30" s="121" t="s">
        <v>281</v>
      </c>
      <c r="C30" s="103"/>
      <c r="D30" s="59">
        <v>23</v>
      </c>
      <c r="E30" s="59">
        <v>8</v>
      </c>
      <c r="F30" s="59">
        <v>15</v>
      </c>
      <c r="G30" s="61">
        <f t="shared" si="0"/>
        <v>0.53333333333333333</v>
      </c>
    </row>
    <row r="31" spans="1:7">
      <c r="A31" s="58" t="s">
        <v>96</v>
      </c>
      <c r="B31" s="103" t="s">
        <v>184</v>
      </c>
      <c r="C31" s="103"/>
      <c r="D31" s="59">
        <v>20</v>
      </c>
      <c r="E31" s="59">
        <v>8</v>
      </c>
      <c r="F31" s="59">
        <v>12</v>
      </c>
      <c r="G31" s="61">
        <f t="shared" si="0"/>
        <v>0.66666666666666663</v>
      </c>
    </row>
    <row r="32" spans="1:7" ht="24" customHeight="1">
      <c r="A32" s="63" t="s">
        <v>97</v>
      </c>
      <c r="B32" s="104" t="s">
        <v>185</v>
      </c>
      <c r="C32" s="104"/>
      <c r="D32" s="59">
        <v>479</v>
      </c>
      <c r="E32" s="59">
        <v>206</v>
      </c>
      <c r="F32" s="59">
        <v>273</v>
      </c>
      <c r="G32" s="61">
        <f t="shared" si="0"/>
        <v>0.75457875457875456</v>
      </c>
    </row>
    <row r="33" spans="2:7">
      <c r="B33" s="105" t="s">
        <v>147</v>
      </c>
      <c r="C33" s="105"/>
      <c r="D33" s="59">
        <f>SUM(D7:D32)</f>
        <v>35450</v>
      </c>
      <c r="E33" s="59">
        <f>SUM(E7:E32)</f>
        <v>26082</v>
      </c>
      <c r="F33" s="59">
        <f>SUM(F7:F32)</f>
        <v>9368</v>
      </c>
      <c r="G33" s="59">
        <v>2.8</v>
      </c>
    </row>
  </sheetData>
  <mergeCells count="33">
    <mergeCell ref="B32:C32"/>
    <mergeCell ref="B33:C33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A1:G1"/>
    <mergeCell ref="A3:G3"/>
    <mergeCell ref="A5:A6"/>
    <mergeCell ref="B5:C6"/>
    <mergeCell ref="D5:F5"/>
    <mergeCell ref="G5:G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J12" sqref="J12:K12"/>
    </sheetView>
  </sheetViews>
  <sheetFormatPr defaultRowHeight="15"/>
  <cols>
    <col min="1" max="1025" width="8.7109375" customWidth="1"/>
  </cols>
  <sheetData>
    <row r="1" spans="1:12">
      <c r="A1" s="106" t="s">
        <v>186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5" spans="1:12">
      <c r="A5" s="107" t="s">
        <v>187</v>
      </c>
      <c r="B5" s="107"/>
      <c r="C5" s="107"/>
      <c r="D5" s="107" t="s">
        <v>188</v>
      </c>
      <c r="E5" s="107"/>
      <c r="F5" s="107"/>
      <c r="G5" s="107" t="s">
        <v>189</v>
      </c>
      <c r="H5" s="107"/>
      <c r="I5" s="107"/>
      <c r="J5" s="107" t="s">
        <v>190</v>
      </c>
      <c r="K5" s="107"/>
      <c r="L5" s="107"/>
    </row>
    <row r="6" spans="1:12">
      <c r="A6" s="107" t="s">
        <v>191</v>
      </c>
      <c r="B6" s="107"/>
      <c r="C6" s="59" t="s">
        <v>192</v>
      </c>
      <c r="D6" s="107" t="s">
        <v>191</v>
      </c>
      <c r="E6" s="107"/>
      <c r="F6" s="59" t="s">
        <v>193</v>
      </c>
      <c r="G6" s="107" t="s">
        <v>191</v>
      </c>
      <c r="H6" s="107"/>
      <c r="I6" s="59" t="s">
        <v>192</v>
      </c>
      <c r="J6" s="107" t="s">
        <v>191</v>
      </c>
      <c r="K6" s="107"/>
      <c r="L6" s="59" t="s">
        <v>192</v>
      </c>
    </row>
    <row r="7" spans="1:12">
      <c r="A7" s="65" t="s">
        <v>194</v>
      </c>
      <c r="B7" s="66"/>
      <c r="C7" s="67">
        <v>29.9</v>
      </c>
      <c r="D7" s="68" t="s">
        <v>195</v>
      </c>
      <c r="E7" s="69"/>
      <c r="F7" s="70">
        <v>87.8</v>
      </c>
      <c r="G7" s="71" t="s">
        <v>195</v>
      </c>
      <c r="H7" s="72"/>
      <c r="I7" s="67">
        <v>88.2</v>
      </c>
      <c r="J7" s="71" t="s">
        <v>195</v>
      </c>
      <c r="K7" s="72"/>
      <c r="L7" s="67">
        <v>86.2</v>
      </c>
    </row>
    <row r="8" spans="1:12">
      <c r="A8" s="71" t="s">
        <v>195</v>
      </c>
      <c r="B8" s="72"/>
      <c r="C8" s="73">
        <v>24.1</v>
      </c>
      <c r="D8" s="74" t="s">
        <v>164</v>
      </c>
      <c r="E8" s="75"/>
      <c r="F8" s="76">
        <v>2.95</v>
      </c>
      <c r="G8" s="74" t="s">
        <v>196</v>
      </c>
      <c r="H8" s="75"/>
      <c r="I8" s="73">
        <v>3.01</v>
      </c>
      <c r="J8" s="74" t="s">
        <v>164</v>
      </c>
      <c r="K8" s="75"/>
      <c r="L8" s="73">
        <v>3.55</v>
      </c>
    </row>
    <row r="9" spans="1:12">
      <c r="A9" s="74" t="s">
        <v>181</v>
      </c>
      <c r="B9" s="75"/>
      <c r="C9" s="77">
        <v>12</v>
      </c>
      <c r="D9" s="74" t="s">
        <v>198</v>
      </c>
      <c r="E9" s="75"/>
      <c r="F9" s="76">
        <v>2.06</v>
      </c>
      <c r="G9" s="74" t="s">
        <v>197</v>
      </c>
      <c r="H9" s="75"/>
      <c r="I9" s="73">
        <v>2.09</v>
      </c>
      <c r="J9" s="74" t="s">
        <v>198</v>
      </c>
      <c r="K9" s="75"/>
      <c r="L9" s="73">
        <v>1.98</v>
      </c>
    </row>
    <row r="10" spans="1:12">
      <c r="A10" s="74" t="s">
        <v>199</v>
      </c>
      <c r="B10" s="75"/>
      <c r="C10" s="73">
        <v>8.9</v>
      </c>
      <c r="D10" s="74" t="s">
        <v>200</v>
      </c>
      <c r="E10" s="75"/>
      <c r="F10" s="76">
        <v>1.99</v>
      </c>
      <c r="G10" s="74" t="s">
        <v>198</v>
      </c>
      <c r="H10" s="75"/>
      <c r="I10" s="73">
        <v>1.62</v>
      </c>
      <c r="J10" s="74" t="s">
        <v>197</v>
      </c>
      <c r="K10" s="75"/>
      <c r="L10" s="73">
        <v>1.55</v>
      </c>
    </row>
    <row r="11" spans="1:12">
      <c r="A11" s="74" t="s">
        <v>201</v>
      </c>
      <c r="B11" s="75"/>
      <c r="C11" s="73">
        <v>4.4000000000000004</v>
      </c>
      <c r="D11" s="74" t="s">
        <v>202</v>
      </c>
      <c r="E11" s="75"/>
      <c r="F11" s="76">
        <v>1.81</v>
      </c>
      <c r="G11" s="74" t="s">
        <v>166</v>
      </c>
      <c r="H11" s="75"/>
      <c r="I11" s="76">
        <v>1.1599999999999999</v>
      </c>
      <c r="J11" s="74" t="s">
        <v>202</v>
      </c>
      <c r="K11" s="75"/>
      <c r="L11" s="73">
        <v>1.29</v>
      </c>
    </row>
    <row r="12" spans="1:12">
      <c r="A12" s="74" t="s">
        <v>203</v>
      </c>
      <c r="B12" s="75"/>
      <c r="C12" s="73">
        <v>3.9</v>
      </c>
      <c r="D12" s="74" t="s">
        <v>204</v>
      </c>
      <c r="E12" s="75"/>
      <c r="F12" s="76">
        <v>0.46</v>
      </c>
      <c r="G12" s="74" t="s">
        <v>172</v>
      </c>
      <c r="H12" s="75"/>
      <c r="I12" s="73">
        <v>0.44</v>
      </c>
      <c r="J12" s="122" t="s">
        <v>167</v>
      </c>
      <c r="K12" s="123"/>
      <c r="L12" s="73">
        <v>0.83</v>
      </c>
    </row>
    <row r="13" spans="1:12">
      <c r="A13" s="74" t="s">
        <v>205</v>
      </c>
      <c r="B13" s="75"/>
      <c r="C13" s="77">
        <v>3</v>
      </c>
      <c r="D13" s="74" t="s">
        <v>206</v>
      </c>
      <c r="E13" s="75"/>
      <c r="F13" s="76">
        <v>0.39</v>
      </c>
      <c r="G13" s="74" t="s">
        <v>207</v>
      </c>
      <c r="H13" s="75"/>
      <c r="I13" s="76">
        <v>0.4</v>
      </c>
      <c r="J13" s="74" t="s">
        <v>168</v>
      </c>
      <c r="K13" s="75"/>
      <c r="L13" s="73">
        <v>0.43</v>
      </c>
    </row>
    <row r="14" spans="1:12">
      <c r="A14" s="74" t="s">
        <v>208</v>
      </c>
      <c r="B14" s="75"/>
      <c r="C14" s="73">
        <v>1.8</v>
      </c>
      <c r="D14" s="74" t="s">
        <v>203</v>
      </c>
      <c r="E14" s="75"/>
      <c r="F14" s="76">
        <v>0.18</v>
      </c>
      <c r="G14" s="74" t="s">
        <v>168</v>
      </c>
      <c r="H14" s="75"/>
      <c r="I14" s="76">
        <v>0.4</v>
      </c>
      <c r="J14" s="74" t="s">
        <v>209</v>
      </c>
      <c r="K14" s="75"/>
      <c r="L14" s="73">
        <v>0.38</v>
      </c>
    </row>
    <row r="15" spans="1:12">
      <c r="A15" s="74" t="s">
        <v>204</v>
      </c>
      <c r="B15" s="75"/>
      <c r="C15" s="73">
        <v>1.3</v>
      </c>
      <c r="D15" s="74" t="s">
        <v>207</v>
      </c>
      <c r="E15" s="75"/>
      <c r="F15" s="76">
        <v>0.18</v>
      </c>
      <c r="G15" s="74" t="s">
        <v>171</v>
      </c>
      <c r="H15" s="75"/>
      <c r="I15" s="76">
        <v>0.21</v>
      </c>
      <c r="J15" s="74" t="s">
        <v>170</v>
      </c>
      <c r="K15" s="75"/>
      <c r="L15" s="76">
        <v>0.37</v>
      </c>
    </row>
    <row r="16" spans="1:12">
      <c r="A16" s="74" t="s">
        <v>210</v>
      </c>
      <c r="B16" s="75"/>
      <c r="C16" s="73">
        <v>1.3</v>
      </c>
      <c r="D16" s="74" t="s">
        <v>211</v>
      </c>
      <c r="E16" s="75"/>
      <c r="F16" s="76">
        <v>0.15</v>
      </c>
      <c r="G16" s="74" t="s">
        <v>167</v>
      </c>
      <c r="H16" s="75"/>
      <c r="I16" s="76">
        <v>0.2</v>
      </c>
      <c r="J16" s="74" t="s">
        <v>171</v>
      </c>
      <c r="K16" s="75"/>
      <c r="L16" s="76">
        <v>0.3</v>
      </c>
    </row>
    <row r="17" spans="1:12">
      <c r="A17" s="74" t="s">
        <v>212</v>
      </c>
      <c r="B17" s="75"/>
      <c r="C17" s="77">
        <v>1</v>
      </c>
      <c r="D17" s="74" t="s">
        <v>167</v>
      </c>
      <c r="E17" s="75"/>
      <c r="F17" s="76">
        <v>0.15</v>
      </c>
      <c r="G17" s="74" t="s">
        <v>175</v>
      </c>
      <c r="H17" s="75"/>
      <c r="I17" s="76">
        <v>0.17</v>
      </c>
      <c r="J17" s="74" t="s">
        <v>172</v>
      </c>
      <c r="K17" s="75"/>
      <c r="L17" s="76">
        <v>0.3</v>
      </c>
    </row>
    <row r="18" spans="1:12">
      <c r="A18" s="74" t="s">
        <v>213</v>
      </c>
      <c r="B18" s="75"/>
      <c r="C18" s="77">
        <v>0.9</v>
      </c>
      <c r="D18" s="74" t="s">
        <v>209</v>
      </c>
      <c r="E18" s="75"/>
      <c r="F18" s="76">
        <v>0.14000000000000001</v>
      </c>
      <c r="G18" s="74" t="s">
        <v>214</v>
      </c>
      <c r="H18" s="75"/>
      <c r="I18" s="76">
        <v>0.16</v>
      </c>
      <c r="J18" s="74" t="s">
        <v>215</v>
      </c>
      <c r="K18" s="75"/>
      <c r="L18" s="76">
        <v>0.23</v>
      </c>
    </row>
    <row r="19" spans="1:12">
      <c r="A19" s="74" t="s">
        <v>216</v>
      </c>
      <c r="B19" s="75"/>
      <c r="C19" s="77">
        <v>0.9</v>
      </c>
      <c r="D19" s="74" t="s">
        <v>214</v>
      </c>
      <c r="E19" s="75"/>
      <c r="F19" s="76">
        <v>0.14000000000000001</v>
      </c>
      <c r="G19" s="74" t="s">
        <v>178</v>
      </c>
      <c r="H19" s="75"/>
      <c r="I19" s="76">
        <v>0.15</v>
      </c>
      <c r="J19" s="74" t="s">
        <v>174</v>
      </c>
      <c r="K19" s="75"/>
      <c r="L19" s="76">
        <v>0.18</v>
      </c>
    </row>
    <row r="20" spans="1:12">
      <c r="A20" s="74" t="s">
        <v>217</v>
      </c>
      <c r="B20" s="75"/>
      <c r="C20" s="77">
        <v>0.8</v>
      </c>
      <c r="D20" s="74" t="s">
        <v>218</v>
      </c>
      <c r="E20" s="75"/>
      <c r="F20" s="76">
        <v>0.14000000000000001</v>
      </c>
      <c r="G20" s="74" t="s">
        <v>181</v>
      </c>
      <c r="H20" s="75"/>
      <c r="I20" s="76">
        <v>0.11</v>
      </c>
      <c r="J20" s="74" t="s">
        <v>219</v>
      </c>
      <c r="K20" s="75"/>
      <c r="L20" s="76">
        <v>0.15</v>
      </c>
    </row>
    <row r="21" spans="1:12">
      <c r="A21" s="78" t="s">
        <v>207</v>
      </c>
      <c r="B21" s="79"/>
      <c r="C21" s="80">
        <v>0.6</v>
      </c>
      <c r="D21" s="119" t="s">
        <v>181</v>
      </c>
      <c r="E21" s="120"/>
      <c r="F21" s="81">
        <v>0.13</v>
      </c>
      <c r="G21" s="78" t="s">
        <v>220</v>
      </c>
      <c r="H21" s="79"/>
      <c r="I21" s="81">
        <v>0.09</v>
      </c>
      <c r="J21" s="78" t="s">
        <v>175</v>
      </c>
      <c r="K21" s="79"/>
      <c r="L21" s="81">
        <v>0.15</v>
      </c>
    </row>
    <row r="23" spans="1:12">
      <c r="A23" s="108" t="s">
        <v>221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</row>
  </sheetData>
  <mergeCells count="12">
    <mergeCell ref="A6:B6"/>
    <mergeCell ref="D6:E6"/>
    <mergeCell ref="G6:H6"/>
    <mergeCell ref="J6:K6"/>
    <mergeCell ref="A23:L23"/>
    <mergeCell ref="D21:E21"/>
    <mergeCell ref="J12:K12"/>
    <mergeCell ref="A1:L1"/>
    <mergeCell ref="A5:C5"/>
    <mergeCell ref="D5:F5"/>
    <mergeCell ref="G5:I5"/>
    <mergeCell ref="J5:L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zoomScaleNormal="100" workbookViewId="0">
      <selection activeCell="A5" sqref="A5:A7"/>
    </sheetView>
  </sheetViews>
  <sheetFormatPr defaultRowHeight="15"/>
  <cols>
    <col min="1" max="1" width="17.7109375" customWidth="1"/>
    <col min="2" max="5" width="8.7109375" customWidth="1"/>
    <col min="6" max="6" width="10.7109375" customWidth="1"/>
    <col min="7" max="1025" width="8.7109375" customWidth="1"/>
  </cols>
  <sheetData>
    <row r="1" spans="1:12" ht="27.75" customHeight="1">
      <c r="A1" s="109" t="s">
        <v>222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5" spans="1:12" ht="12.75" customHeight="1">
      <c r="A5" s="95" t="s">
        <v>2</v>
      </c>
      <c r="B5" s="98" t="s">
        <v>223</v>
      </c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2" ht="13.9" customHeight="1">
      <c r="A6" s="95"/>
      <c r="B6" s="95" t="s">
        <v>224</v>
      </c>
      <c r="C6" s="98" t="s">
        <v>147</v>
      </c>
      <c r="D6" s="98" t="s">
        <v>225</v>
      </c>
      <c r="E6" s="98"/>
      <c r="F6" s="98"/>
      <c r="G6" s="98"/>
      <c r="H6" s="98"/>
      <c r="I6" s="98" t="s">
        <v>147</v>
      </c>
      <c r="J6" s="98" t="s">
        <v>226</v>
      </c>
      <c r="K6" s="98"/>
      <c r="L6" s="98"/>
    </row>
    <row r="7" spans="1:12" ht="42" customHeight="1">
      <c r="A7" s="95"/>
      <c r="B7" s="95"/>
      <c r="C7" s="98"/>
      <c r="D7" s="45" t="s">
        <v>227</v>
      </c>
      <c r="E7" s="43" t="s">
        <v>228</v>
      </c>
      <c r="F7" s="43" t="s">
        <v>229</v>
      </c>
      <c r="G7" s="43" t="s">
        <v>230</v>
      </c>
      <c r="H7" s="45" t="s">
        <v>231</v>
      </c>
      <c r="I7" s="98"/>
      <c r="J7" s="45" t="s">
        <v>232</v>
      </c>
      <c r="K7" s="45" t="s">
        <v>233</v>
      </c>
      <c r="L7" s="45" t="s">
        <v>231</v>
      </c>
    </row>
    <row r="8" spans="1:12">
      <c r="A8" s="82" t="s">
        <v>69</v>
      </c>
      <c r="B8" s="44">
        <v>177182</v>
      </c>
      <c r="C8" s="42">
        <v>19618</v>
      </c>
      <c r="D8" s="42">
        <v>4</v>
      </c>
      <c r="E8" s="42">
        <v>3</v>
      </c>
      <c r="F8" s="42">
        <v>17688</v>
      </c>
      <c r="G8" s="42">
        <v>585</v>
      </c>
      <c r="H8" s="42">
        <v>1338</v>
      </c>
      <c r="I8" s="42">
        <v>261</v>
      </c>
      <c r="J8" s="42">
        <v>250</v>
      </c>
      <c r="K8" s="42">
        <v>10</v>
      </c>
      <c r="L8" s="42">
        <v>1</v>
      </c>
    </row>
    <row r="9" spans="1:12">
      <c r="A9" s="83" t="s">
        <v>8</v>
      </c>
      <c r="B9" s="42">
        <v>6427</v>
      </c>
      <c r="C9" s="42">
        <v>641</v>
      </c>
      <c r="D9" s="64" t="s">
        <v>72</v>
      </c>
      <c r="E9" s="64" t="s">
        <v>72</v>
      </c>
      <c r="F9" s="64">
        <v>572</v>
      </c>
      <c r="G9" s="64">
        <v>31</v>
      </c>
      <c r="H9" s="64">
        <v>38</v>
      </c>
      <c r="I9" s="64">
        <v>3</v>
      </c>
      <c r="J9" s="64">
        <v>2</v>
      </c>
      <c r="K9" s="64">
        <v>1</v>
      </c>
      <c r="L9" s="64" t="s">
        <v>72</v>
      </c>
    </row>
    <row r="10" spans="1:12">
      <c r="A10" s="83" t="s">
        <v>9</v>
      </c>
      <c r="B10" s="42">
        <v>1043</v>
      </c>
      <c r="C10" s="42">
        <v>156</v>
      </c>
      <c r="D10" s="64" t="s">
        <v>72</v>
      </c>
      <c r="E10" s="64" t="s">
        <v>72</v>
      </c>
      <c r="F10" s="64">
        <v>154</v>
      </c>
      <c r="G10" s="64" t="s">
        <v>72</v>
      </c>
      <c r="H10" s="64">
        <v>2</v>
      </c>
      <c r="I10" s="64">
        <v>3</v>
      </c>
      <c r="J10" s="64">
        <v>2</v>
      </c>
      <c r="K10" s="64">
        <v>1</v>
      </c>
      <c r="L10" s="64" t="s">
        <v>72</v>
      </c>
    </row>
    <row r="11" spans="1:12">
      <c r="A11" s="83" t="s">
        <v>10</v>
      </c>
      <c r="B11" s="42">
        <v>3934</v>
      </c>
      <c r="C11" s="42">
        <v>366</v>
      </c>
      <c r="D11" s="64" t="s">
        <v>72</v>
      </c>
      <c r="E11" s="64" t="s">
        <v>72</v>
      </c>
      <c r="F11" s="64">
        <v>339</v>
      </c>
      <c r="G11" s="64">
        <v>2</v>
      </c>
      <c r="H11" s="64">
        <v>25</v>
      </c>
      <c r="I11" s="64">
        <v>1</v>
      </c>
      <c r="J11" s="64" t="s">
        <v>72</v>
      </c>
      <c r="K11" s="64">
        <v>1</v>
      </c>
      <c r="L11" s="64" t="s">
        <v>72</v>
      </c>
    </row>
    <row r="12" spans="1:12">
      <c r="A12" s="83" t="s">
        <v>11</v>
      </c>
      <c r="B12" s="42">
        <v>3860</v>
      </c>
      <c r="C12" s="42">
        <v>441</v>
      </c>
      <c r="D12" s="64">
        <v>1</v>
      </c>
      <c r="E12" s="64">
        <v>1</v>
      </c>
      <c r="F12" s="64">
        <v>398</v>
      </c>
      <c r="G12" s="64">
        <v>19</v>
      </c>
      <c r="H12" s="64">
        <v>22</v>
      </c>
      <c r="I12" s="64">
        <v>4</v>
      </c>
      <c r="J12" s="64">
        <v>4</v>
      </c>
      <c r="K12" s="64" t="s">
        <v>72</v>
      </c>
      <c r="L12" s="64" t="s">
        <v>72</v>
      </c>
    </row>
    <row r="13" spans="1:12">
      <c r="A13" s="83" t="s">
        <v>12</v>
      </c>
      <c r="B13" s="42">
        <v>5578</v>
      </c>
      <c r="C13" s="42">
        <v>703</v>
      </c>
      <c r="D13" s="64" t="s">
        <v>72</v>
      </c>
      <c r="E13" s="64" t="s">
        <v>72</v>
      </c>
      <c r="F13" s="64">
        <v>649</v>
      </c>
      <c r="G13" s="64">
        <v>12</v>
      </c>
      <c r="H13" s="64">
        <v>42</v>
      </c>
      <c r="I13" s="64">
        <v>1</v>
      </c>
      <c r="J13" s="64">
        <v>1</v>
      </c>
      <c r="K13" s="64" t="s">
        <v>72</v>
      </c>
      <c r="L13" s="64" t="s">
        <v>72</v>
      </c>
    </row>
    <row r="14" spans="1:12">
      <c r="A14" s="83" t="s">
        <v>13</v>
      </c>
      <c r="B14" s="42">
        <v>1486</v>
      </c>
      <c r="C14" s="42">
        <v>209</v>
      </c>
      <c r="D14" s="64" t="s">
        <v>72</v>
      </c>
      <c r="E14" s="64" t="s">
        <v>72</v>
      </c>
      <c r="F14" s="64">
        <v>194</v>
      </c>
      <c r="G14" s="64">
        <v>1</v>
      </c>
      <c r="H14" s="64">
        <v>14</v>
      </c>
      <c r="I14" s="64">
        <v>9</v>
      </c>
      <c r="J14" s="64">
        <v>9</v>
      </c>
      <c r="K14" s="64" t="s">
        <v>72</v>
      </c>
      <c r="L14" s="64" t="s">
        <v>72</v>
      </c>
    </row>
    <row r="15" spans="1:12">
      <c r="A15" s="83" t="s">
        <v>14</v>
      </c>
      <c r="B15" s="42">
        <v>2793</v>
      </c>
      <c r="C15" s="42">
        <v>154</v>
      </c>
      <c r="D15" s="64" t="s">
        <v>72</v>
      </c>
      <c r="E15" s="64" t="s">
        <v>72</v>
      </c>
      <c r="F15" s="64">
        <v>143</v>
      </c>
      <c r="G15" s="64">
        <v>6</v>
      </c>
      <c r="H15" s="64">
        <v>5</v>
      </c>
      <c r="I15" s="64">
        <v>6</v>
      </c>
      <c r="J15" s="64">
        <v>5</v>
      </c>
      <c r="K15" s="64">
        <v>1</v>
      </c>
      <c r="L15" s="64" t="s">
        <v>72</v>
      </c>
    </row>
    <row r="16" spans="1:12">
      <c r="A16" s="83" t="s">
        <v>15</v>
      </c>
      <c r="B16" s="42">
        <v>1667</v>
      </c>
      <c r="C16" s="42">
        <v>275</v>
      </c>
      <c r="D16" s="64" t="s">
        <v>72</v>
      </c>
      <c r="E16" s="64" t="s">
        <v>72</v>
      </c>
      <c r="F16" s="64">
        <v>253</v>
      </c>
      <c r="G16" s="64">
        <v>8</v>
      </c>
      <c r="H16" s="64">
        <v>14</v>
      </c>
      <c r="I16" s="64">
        <v>1</v>
      </c>
      <c r="J16" s="64">
        <v>1</v>
      </c>
      <c r="K16" s="64" t="s">
        <v>72</v>
      </c>
      <c r="L16" s="64" t="s">
        <v>72</v>
      </c>
    </row>
    <row r="17" spans="1:12">
      <c r="A17" s="83" t="s">
        <v>16</v>
      </c>
      <c r="B17" s="42">
        <v>4536</v>
      </c>
      <c r="C17" s="42">
        <v>244</v>
      </c>
      <c r="D17" s="64" t="s">
        <v>72</v>
      </c>
      <c r="E17" s="64" t="s">
        <v>72</v>
      </c>
      <c r="F17" s="64">
        <v>221</v>
      </c>
      <c r="G17" s="64">
        <v>4</v>
      </c>
      <c r="H17" s="64">
        <v>19</v>
      </c>
      <c r="I17" s="64">
        <v>28</v>
      </c>
      <c r="J17" s="64">
        <v>28</v>
      </c>
      <c r="K17" s="64" t="s">
        <v>72</v>
      </c>
      <c r="L17" s="64" t="s">
        <v>72</v>
      </c>
    </row>
    <row r="18" spans="1:12">
      <c r="A18" s="83" t="s">
        <v>17</v>
      </c>
      <c r="B18" s="42">
        <v>5220</v>
      </c>
      <c r="C18" s="42">
        <v>581</v>
      </c>
      <c r="D18" s="64" t="s">
        <v>72</v>
      </c>
      <c r="E18" s="64">
        <v>1</v>
      </c>
      <c r="F18" s="64">
        <v>529</v>
      </c>
      <c r="G18" s="64">
        <v>15</v>
      </c>
      <c r="H18" s="64">
        <v>36</v>
      </c>
      <c r="I18" s="64">
        <v>1</v>
      </c>
      <c r="J18" s="64">
        <v>1</v>
      </c>
      <c r="K18" s="64" t="s">
        <v>72</v>
      </c>
      <c r="L18" s="64" t="s">
        <v>72</v>
      </c>
    </row>
    <row r="19" spans="1:12">
      <c r="A19" s="83" t="s">
        <v>18</v>
      </c>
      <c r="B19" s="42">
        <v>2578</v>
      </c>
      <c r="C19" s="42">
        <v>362</v>
      </c>
      <c r="D19" s="64" t="s">
        <v>72</v>
      </c>
      <c r="E19" s="64" t="s">
        <v>72</v>
      </c>
      <c r="F19" s="64">
        <v>323</v>
      </c>
      <c r="G19" s="64">
        <v>16</v>
      </c>
      <c r="H19" s="64">
        <v>23</v>
      </c>
      <c r="I19" s="64">
        <v>24</v>
      </c>
      <c r="J19" s="64">
        <v>24</v>
      </c>
      <c r="K19" s="64" t="s">
        <v>72</v>
      </c>
      <c r="L19" s="64" t="s">
        <v>72</v>
      </c>
    </row>
    <row r="20" spans="1:12">
      <c r="A20" s="83" t="s">
        <v>19</v>
      </c>
      <c r="B20" s="42">
        <v>5119</v>
      </c>
      <c r="C20" s="42">
        <v>389</v>
      </c>
      <c r="D20" s="64" t="s">
        <v>72</v>
      </c>
      <c r="E20" s="64" t="s">
        <v>72</v>
      </c>
      <c r="F20" s="64">
        <v>360</v>
      </c>
      <c r="G20" s="64">
        <v>5</v>
      </c>
      <c r="H20" s="64">
        <v>24</v>
      </c>
      <c r="I20" s="64" t="s">
        <v>72</v>
      </c>
      <c r="J20" s="64" t="s">
        <v>72</v>
      </c>
      <c r="K20" s="64" t="s">
        <v>72</v>
      </c>
      <c r="L20" s="64" t="s">
        <v>72</v>
      </c>
    </row>
    <row r="21" spans="1:12">
      <c r="A21" s="83" t="s">
        <v>20</v>
      </c>
      <c r="B21" s="42">
        <v>6976</v>
      </c>
      <c r="C21" s="42">
        <v>567</v>
      </c>
      <c r="D21" s="64">
        <v>1</v>
      </c>
      <c r="E21" s="64" t="s">
        <v>72</v>
      </c>
      <c r="F21" s="64">
        <v>527</v>
      </c>
      <c r="G21" s="64">
        <v>14</v>
      </c>
      <c r="H21" s="64">
        <v>25</v>
      </c>
      <c r="I21" s="64">
        <v>1</v>
      </c>
      <c r="J21" s="64">
        <v>1</v>
      </c>
      <c r="K21" s="64" t="s">
        <v>72</v>
      </c>
      <c r="L21" s="64" t="s">
        <v>72</v>
      </c>
    </row>
    <row r="22" spans="1:12">
      <c r="A22" s="83" t="s">
        <v>21</v>
      </c>
      <c r="B22" s="42">
        <v>13866</v>
      </c>
      <c r="C22" s="42">
        <v>1240</v>
      </c>
      <c r="D22" s="64" t="s">
        <v>72</v>
      </c>
      <c r="E22" s="64">
        <v>1</v>
      </c>
      <c r="F22" s="64">
        <v>1094</v>
      </c>
      <c r="G22" s="64">
        <v>57</v>
      </c>
      <c r="H22" s="64">
        <v>88</v>
      </c>
      <c r="I22" s="64">
        <v>5</v>
      </c>
      <c r="J22" s="64">
        <v>5</v>
      </c>
      <c r="K22" s="64" t="s">
        <v>72</v>
      </c>
      <c r="L22" s="64" t="s">
        <v>72</v>
      </c>
    </row>
    <row r="23" spans="1:12">
      <c r="A23" s="83" t="s">
        <v>22</v>
      </c>
      <c r="B23" s="42">
        <v>4657</v>
      </c>
      <c r="C23" s="42">
        <v>744</v>
      </c>
      <c r="D23" s="64" t="s">
        <v>72</v>
      </c>
      <c r="E23" s="64" t="s">
        <v>72</v>
      </c>
      <c r="F23" s="64">
        <v>670</v>
      </c>
      <c r="G23" s="64">
        <v>23</v>
      </c>
      <c r="H23" s="64">
        <v>51</v>
      </c>
      <c r="I23" s="64">
        <v>27</v>
      </c>
      <c r="J23" s="64">
        <v>26</v>
      </c>
      <c r="K23" s="64" t="s">
        <v>72</v>
      </c>
      <c r="L23" s="64">
        <v>1</v>
      </c>
    </row>
    <row r="24" spans="1:12">
      <c r="A24" s="83" t="s">
        <v>23</v>
      </c>
      <c r="B24" s="42">
        <v>2140</v>
      </c>
      <c r="C24" s="42">
        <v>345</v>
      </c>
      <c r="D24" s="64" t="s">
        <v>72</v>
      </c>
      <c r="E24" s="64" t="s">
        <v>72</v>
      </c>
      <c r="F24" s="64">
        <v>295</v>
      </c>
      <c r="G24" s="64">
        <v>24</v>
      </c>
      <c r="H24" s="64">
        <v>26</v>
      </c>
      <c r="I24" s="64">
        <v>15</v>
      </c>
      <c r="J24" s="64">
        <v>14</v>
      </c>
      <c r="K24" s="64">
        <v>1</v>
      </c>
      <c r="L24" s="64" t="s">
        <v>72</v>
      </c>
    </row>
    <row r="25" spans="1:12">
      <c r="A25" s="83" t="s">
        <v>24</v>
      </c>
      <c r="B25" s="42">
        <v>822</v>
      </c>
      <c r="C25" s="42">
        <v>140</v>
      </c>
      <c r="D25" s="64" t="s">
        <v>72</v>
      </c>
      <c r="E25" s="64" t="s">
        <v>72</v>
      </c>
      <c r="F25" s="64">
        <v>126</v>
      </c>
      <c r="G25" s="64">
        <v>7</v>
      </c>
      <c r="H25" s="64">
        <v>7</v>
      </c>
      <c r="I25" s="64">
        <v>1</v>
      </c>
      <c r="J25" s="64">
        <v>1</v>
      </c>
      <c r="K25" s="64" t="s">
        <v>72</v>
      </c>
      <c r="L25" s="64" t="s">
        <v>72</v>
      </c>
    </row>
    <row r="26" spans="1:12">
      <c r="A26" s="83" t="s">
        <v>25</v>
      </c>
      <c r="B26" s="42">
        <v>2179</v>
      </c>
      <c r="C26" s="42">
        <v>139</v>
      </c>
      <c r="D26" s="64" t="s">
        <v>72</v>
      </c>
      <c r="E26" s="64" t="s">
        <v>72</v>
      </c>
      <c r="F26" s="64">
        <v>124</v>
      </c>
      <c r="G26" s="64">
        <v>1</v>
      </c>
      <c r="H26" s="64">
        <v>14</v>
      </c>
      <c r="I26" s="64">
        <v>1</v>
      </c>
      <c r="J26" s="64" t="s">
        <v>72</v>
      </c>
      <c r="K26" s="64">
        <v>1</v>
      </c>
      <c r="L26" s="64" t="s">
        <v>72</v>
      </c>
    </row>
    <row r="27" spans="1:12">
      <c r="A27" s="83" t="s">
        <v>26</v>
      </c>
      <c r="B27" s="42">
        <v>2758</v>
      </c>
      <c r="C27" s="42">
        <v>251</v>
      </c>
      <c r="D27" s="64" t="s">
        <v>72</v>
      </c>
      <c r="E27" s="64" t="s">
        <v>72</v>
      </c>
      <c r="F27" s="64">
        <v>224</v>
      </c>
      <c r="G27" s="64">
        <v>7</v>
      </c>
      <c r="H27" s="64">
        <v>20</v>
      </c>
      <c r="I27" s="64">
        <v>8</v>
      </c>
      <c r="J27" s="64">
        <v>8</v>
      </c>
      <c r="K27" s="64" t="s">
        <v>72</v>
      </c>
      <c r="L27" s="64" t="s">
        <v>72</v>
      </c>
    </row>
    <row r="28" spans="1:12">
      <c r="A28" s="83" t="s">
        <v>27</v>
      </c>
      <c r="B28" s="42">
        <v>4139</v>
      </c>
      <c r="C28" s="42">
        <v>365</v>
      </c>
      <c r="D28" s="64">
        <v>1</v>
      </c>
      <c r="E28" s="64" t="s">
        <v>72</v>
      </c>
      <c r="F28" s="64">
        <v>312</v>
      </c>
      <c r="G28" s="64">
        <v>13</v>
      </c>
      <c r="H28" s="64">
        <v>39</v>
      </c>
      <c r="I28" s="64" t="s">
        <v>72</v>
      </c>
      <c r="J28" s="64" t="s">
        <v>72</v>
      </c>
      <c r="K28" s="64" t="s">
        <v>72</v>
      </c>
      <c r="L28" s="64" t="s">
        <v>72</v>
      </c>
    </row>
    <row r="29" spans="1:12">
      <c r="A29" s="83" t="s">
        <v>28</v>
      </c>
      <c r="B29" s="42">
        <v>933</v>
      </c>
      <c r="C29" s="42">
        <v>116</v>
      </c>
      <c r="D29" s="64" t="s">
        <v>72</v>
      </c>
      <c r="E29" s="64" t="s">
        <v>72</v>
      </c>
      <c r="F29" s="64">
        <v>108</v>
      </c>
      <c r="G29" s="64">
        <v>2</v>
      </c>
      <c r="H29" s="64">
        <v>6</v>
      </c>
      <c r="I29" s="64" t="s">
        <v>72</v>
      </c>
      <c r="J29" s="64" t="s">
        <v>72</v>
      </c>
      <c r="K29" s="64" t="s">
        <v>72</v>
      </c>
      <c r="L29" s="64" t="s">
        <v>72</v>
      </c>
    </row>
    <row r="30" spans="1:12">
      <c r="A30" s="83" t="s">
        <v>29</v>
      </c>
      <c r="B30" s="42">
        <v>4640</v>
      </c>
      <c r="C30" s="42">
        <v>678</v>
      </c>
      <c r="D30" s="64" t="s">
        <v>72</v>
      </c>
      <c r="E30" s="64" t="s">
        <v>72</v>
      </c>
      <c r="F30" s="64">
        <v>657</v>
      </c>
      <c r="G30" s="64">
        <v>5</v>
      </c>
      <c r="H30" s="64">
        <v>16</v>
      </c>
      <c r="I30" s="64">
        <v>8</v>
      </c>
      <c r="J30" s="64">
        <v>8</v>
      </c>
      <c r="K30" s="64" t="s">
        <v>72</v>
      </c>
      <c r="L30" s="64" t="s">
        <v>72</v>
      </c>
    </row>
    <row r="31" spans="1:12">
      <c r="A31" s="83" t="s">
        <v>30</v>
      </c>
      <c r="B31" s="42">
        <v>3241</v>
      </c>
      <c r="C31" s="42">
        <v>363</v>
      </c>
      <c r="D31" s="64" t="s">
        <v>72</v>
      </c>
      <c r="E31" s="64" t="s">
        <v>72</v>
      </c>
      <c r="F31" s="64">
        <v>264</v>
      </c>
      <c r="G31" s="64">
        <v>1</v>
      </c>
      <c r="H31" s="64">
        <v>98</v>
      </c>
      <c r="I31" s="64">
        <v>1</v>
      </c>
      <c r="J31" s="64">
        <v>1</v>
      </c>
      <c r="K31" s="64" t="s">
        <v>72</v>
      </c>
      <c r="L31" s="64" t="s">
        <v>72</v>
      </c>
    </row>
    <row r="32" spans="1:12">
      <c r="A32" s="83" t="s">
        <v>31</v>
      </c>
      <c r="B32" s="42">
        <v>6372</v>
      </c>
      <c r="C32" s="42">
        <v>507</v>
      </c>
      <c r="D32" s="64">
        <v>1</v>
      </c>
      <c r="E32" s="64" t="s">
        <v>72</v>
      </c>
      <c r="F32" s="64">
        <v>439</v>
      </c>
      <c r="G32" s="64">
        <v>14</v>
      </c>
      <c r="H32" s="64">
        <v>53</v>
      </c>
      <c r="I32" s="64" t="s">
        <v>72</v>
      </c>
      <c r="J32" s="64" t="s">
        <v>72</v>
      </c>
      <c r="K32" s="64" t="s">
        <v>72</v>
      </c>
      <c r="L32" s="64" t="s">
        <v>72</v>
      </c>
    </row>
    <row r="33" spans="1:12">
      <c r="A33" s="83" t="s">
        <v>32</v>
      </c>
      <c r="B33" s="42">
        <v>3203</v>
      </c>
      <c r="C33" s="42">
        <v>249</v>
      </c>
      <c r="D33" s="64" t="s">
        <v>72</v>
      </c>
      <c r="E33" s="64" t="s">
        <v>72</v>
      </c>
      <c r="F33" s="64">
        <v>223</v>
      </c>
      <c r="G33" s="64">
        <v>14</v>
      </c>
      <c r="H33" s="64">
        <v>12</v>
      </c>
      <c r="I33" s="64">
        <v>7</v>
      </c>
      <c r="J33" s="64">
        <v>7</v>
      </c>
      <c r="K33" s="64" t="s">
        <v>72</v>
      </c>
      <c r="L33" s="64" t="s">
        <v>72</v>
      </c>
    </row>
    <row r="34" spans="1:12">
      <c r="A34" s="83" t="s">
        <v>33</v>
      </c>
      <c r="B34" s="42">
        <v>8116</v>
      </c>
      <c r="C34" s="42">
        <v>827</v>
      </c>
      <c r="D34" s="64" t="s">
        <v>72</v>
      </c>
      <c r="E34" s="64" t="s">
        <v>72</v>
      </c>
      <c r="F34" s="64">
        <v>762</v>
      </c>
      <c r="G34" s="64">
        <v>24</v>
      </c>
      <c r="H34" s="64">
        <v>41</v>
      </c>
      <c r="I34" s="64">
        <v>7</v>
      </c>
      <c r="J34" s="64">
        <v>6</v>
      </c>
      <c r="K34" s="64">
        <v>1</v>
      </c>
      <c r="L34" s="64" t="s">
        <v>72</v>
      </c>
    </row>
    <row r="35" spans="1:12">
      <c r="A35" s="83" t="s">
        <v>34</v>
      </c>
      <c r="B35" s="42">
        <v>2954</v>
      </c>
      <c r="C35" s="42">
        <v>496</v>
      </c>
      <c r="D35" s="64" t="s">
        <v>72</v>
      </c>
      <c r="E35" s="64" t="s">
        <v>72</v>
      </c>
      <c r="F35" s="64">
        <v>435</v>
      </c>
      <c r="G35" s="64">
        <v>26</v>
      </c>
      <c r="H35" s="64">
        <v>35</v>
      </c>
      <c r="I35" s="64" t="s">
        <v>72</v>
      </c>
      <c r="J35" s="64" t="s">
        <v>72</v>
      </c>
      <c r="K35" s="64" t="s">
        <v>72</v>
      </c>
      <c r="L35" s="64" t="s">
        <v>72</v>
      </c>
    </row>
    <row r="36" spans="1:12">
      <c r="A36" s="83" t="s">
        <v>35</v>
      </c>
      <c r="B36" s="42">
        <v>1785</v>
      </c>
      <c r="C36" s="42">
        <v>122</v>
      </c>
      <c r="D36" s="64" t="s">
        <v>72</v>
      </c>
      <c r="E36" s="64" t="s">
        <v>72</v>
      </c>
      <c r="F36" s="64">
        <v>115</v>
      </c>
      <c r="G36" s="64" t="s">
        <v>72</v>
      </c>
      <c r="H36" s="64">
        <v>7</v>
      </c>
      <c r="I36" s="64">
        <v>4</v>
      </c>
      <c r="J36" s="64">
        <v>4</v>
      </c>
      <c r="K36" s="64" t="s">
        <v>72</v>
      </c>
      <c r="L36" s="64" t="s">
        <v>72</v>
      </c>
    </row>
    <row r="37" spans="1:12">
      <c r="A37" s="83" t="s">
        <v>36</v>
      </c>
      <c r="B37" s="42">
        <v>306</v>
      </c>
      <c r="C37" s="42">
        <v>73</v>
      </c>
      <c r="D37" s="64" t="s">
        <v>72</v>
      </c>
      <c r="E37" s="64" t="s">
        <v>72</v>
      </c>
      <c r="F37" s="64">
        <v>67</v>
      </c>
      <c r="G37" s="64">
        <v>3</v>
      </c>
      <c r="H37" s="64">
        <v>3</v>
      </c>
      <c r="I37" s="64" t="s">
        <v>72</v>
      </c>
      <c r="J37" s="64" t="s">
        <v>72</v>
      </c>
      <c r="K37" s="64" t="s">
        <v>72</v>
      </c>
      <c r="L37" s="64" t="s">
        <v>72</v>
      </c>
    </row>
    <row r="38" spans="1:12">
      <c r="A38" s="83" t="s">
        <v>37</v>
      </c>
      <c r="B38" s="42">
        <v>2789</v>
      </c>
      <c r="C38" s="42">
        <v>505</v>
      </c>
      <c r="D38" s="64" t="s">
        <v>72</v>
      </c>
      <c r="E38" s="64" t="s">
        <v>72</v>
      </c>
      <c r="F38" s="64">
        <v>458</v>
      </c>
      <c r="G38" s="64">
        <v>12</v>
      </c>
      <c r="H38" s="64">
        <v>35</v>
      </c>
      <c r="I38" s="64" t="s">
        <v>72</v>
      </c>
      <c r="J38" s="64" t="s">
        <v>72</v>
      </c>
      <c r="K38" s="64" t="s">
        <v>72</v>
      </c>
      <c r="L38" s="64" t="s">
        <v>72</v>
      </c>
    </row>
    <row r="39" spans="1:12">
      <c r="A39" s="83" t="s">
        <v>38</v>
      </c>
      <c r="B39" s="42">
        <v>1978</v>
      </c>
      <c r="C39" s="42">
        <v>322</v>
      </c>
      <c r="D39" s="64" t="s">
        <v>72</v>
      </c>
      <c r="E39" s="64" t="s">
        <v>72</v>
      </c>
      <c r="F39" s="64">
        <v>272</v>
      </c>
      <c r="G39" s="64">
        <v>13</v>
      </c>
      <c r="H39" s="64">
        <v>37</v>
      </c>
      <c r="I39" s="64">
        <v>7</v>
      </c>
      <c r="J39" s="64">
        <v>6</v>
      </c>
      <c r="K39" s="64">
        <v>1</v>
      </c>
      <c r="L39" s="64" t="s">
        <v>72</v>
      </c>
    </row>
    <row r="40" spans="1:12">
      <c r="A40" s="83" t="s">
        <v>39</v>
      </c>
      <c r="B40" s="42">
        <v>3913</v>
      </c>
      <c r="C40" s="42">
        <v>660</v>
      </c>
      <c r="D40" s="64" t="s">
        <v>72</v>
      </c>
      <c r="E40" s="64" t="s">
        <v>72</v>
      </c>
      <c r="F40" s="64">
        <v>616</v>
      </c>
      <c r="G40" s="64">
        <v>11</v>
      </c>
      <c r="H40" s="64">
        <v>33</v>
      </c>
      <c r="I40" s="64" t="s">
        <v>72</v>
      </c>
      <c r="J40" s="64" t="s">
        <v>72</v>
      </c>
      <c r="K40" s="64" t="s">
        <v>72</v>
      </c>
      <c r="L40" s="64" t="s">
        <v>72</v>
      </c>
    </row>
    <row r="41" spans="1:12">
      <c r="A41" s="83" t="s">
        <v>40</v>
      </c>
      <c r="B41" s="42">
        <v>611</v>
      </c>
      <c r="C41" s="42">
        <v>81</v>
      </c>
      <c r="D41" s="64" t="s">
        <v>72</v>
      </c>
      <c r="E41" s="64" t="s">
        <v>72</v>
      </c>
      <c r="F41" s="64">
        <v>72</v>
      </c>
      <c r="G41" s="64">
        <v>3</v>
      </c>
      <c r="H41" s="64">
        <v>6</v>
      </c>
      <c r="I41" s="64">
        <v>3</v>
      </c>
      <c r="J41" s="64">
        <v>3</v>
      </c>
      <c r="K41" s="64" t="s">
        <v>72</v>
      </c>
      <c r="L41" s="64" t="s">
        <v>72</v>
      </c>
    </row>
    <row r="42" spans="1:12">
      <c r="A42" s="83" t="s">
        <v>41</v>
      </c>
      <c r="B42" s="42">
        <v>3765</v>
      </c>
      <c r="C42" s="42">
        <v>335</v>
      </c>
      <c r="D42" s="64" t="s">
        <v>72</v>
      </c>
      <c r="E42" s="64" t="s">
        <v>72</v>
      </c>
      <c r="F42" s="64">
        <v>294</v>
      </c>
      <c r="G42" s="64">
        <v>8</v>
      </c>
      <c r="H42" s="64">
        <v>33</v>
      </c>
      <c r="I42" s="64">
        <v>1</v>
      </c>
      <c r="J42" s="64">
        <v>1</v>
      </c>
      <c r="K42" s="64" t="s">
        <v>72</v>
      </c>
      <c r="L42" s="64" t="s">
        <v>72</v>
      </c>
    </row>
    <row r="43" spans="1:12">
      <c r="A43" s="83" t="s">
        <v>42</v>
      </c>
      <c r="B43" s="42">
        <v>1850</v>
      </c>
      <c r="C43" s="42">
        <v>227</v>
      </c>
      <c r="D43" s="64" t="s">
        <v>72</v>
      </c>
      <c r="E43" s="64" t="s">
        <v>72</v>
      </c>
      <c r="F43" s="64">
        <v>190</v>
      </c>
      <c r="G43" s="64">
        <v>4</v>
      </c>
      <c r="H43" s="64">
        <v>33</v>
      </c>
      <c r="I43" s="64">
        <v>1</v>
      </c>
      <c r="J43" s="64">
        <v>1</v>
      </c>
      <c r="K43" s="64" t="s">
        <v>72</v>
      </c>
      <c r="L43" s="64" t="s">
        <v>72</v>
      </c>
    </row>
    <row r="44" spans="1:12">
      <c r="A44" s="83" t="s">
        <v>43</v>
      </c>
      <c r="B44" s="42">
        <v>1494</v>
      </c>
      <c r="C44" s="42">
        <v>335</v>
      </c>
      <c r="D44" s="64" t="s">
        <v>72</v>
      </c>
      <c r="E44" s="64" t="s">
        <v>72</v>
      </c>
      <c r="F44" s="64">
        <v>316</v>
      </c>
      <c r="G44" s="64">
        <v>5</v>
      </c>
      <c r="H44" s="64">
        <v>14</v>
      </c>
      <c r="I44" s="64">
        <v>3</v>
      </c>
      <c r="J44" s="64">
        <v>3</v>
      </c>
      <c r="K44" s="64" t="s">
        <v>72</v>
      </c>
      <c r="L44" s="64" t="s">
        <v>72</v>
      </c>
    </row>
    <row r="45" spans="1:12">
      <c r="A45" s="83" t="s">
        <v>44</v>
      </c>
      <c r="B45" s="42">
        <v>3065</v>
      </c>
      <c r="C45" s="42">
        <v>298</v>
      </c>
      <c r="D45" s="64" t="s">
        <v>72</v>
      </c>
      <c r="E45" s="64" t="s">
        <v>72</v>
      </c>
      <c r="F45" s="64">
        <v>258</v>
      </c>
      <c r="G45" s="64">
        <v>21</v>
      </c>
      <c r="H45" s="64">
        <v>19</v>
      </c>
      <c r="I45" s="64" t="s">
        <v>72</v>
      </c>
      <c r="J45" s="64" t="s">
        <v>72</v>
      </c>
      <c r="K45" s="64" t="s">
        <v>72</v>
      </c>
      <c r="L45" s="64" t="s">
        <v>72</v>
      </c>
    </row>
    <row r="46" spans="1:12">
      <c r="A46" s="83" t="s">
        <v>45</v>
      </c>
      <c r="B46" s="42">
        <v>3051</v>
      </c>
      <c r="C46" s="42">
        <v>288</v>
      </c>
      <c r="D46" s="64" t="s">
        <v>72</v>
      </c>
      <c r="E46" s="64" t="s">
        <v>72</v>
      </c>
      <c r="F46" s="64">
        <v>254</v>
      </c>
      <c r="G46" s="64">
        <v>11</v>
      </c>
      <c r="H46" s="64">
        <v>23</v>
      </c>
      <c r="I46" s="64">
        <v>2</v>
      </c>
      <c r="J46" s="64">
        <v>2</v>
      </c>
      <c r="K46" s="64" t="s">
        <v>72</v>
      </c>
      <c r="L46" s="64" t="s">
        <v>72</v>
      </c>
    </row>
    <row r="47" spans="1:12">
      <c r="A47" s="83" t="s">
        <v>46</v>
      </c>
      <c r="B47" s="42">
        <v>3291</v>
      </c>
      <c r="C47" s="42">
        <v>393</v>
      </c>
      <c r="D47" s="64" t="s">
        <v>72</v>
      </c>
      <c r="E47" s="64" t="s">
        <v>72</v>
      </c>
      <c r="F47" s="64">
        <v>356</v>
      </c>
      <c r="G47" s="64">
        <v>20</v>
      </c>
      <c r="H47" s="64">
        <v>17</v>
      </c>
      <c r="I47" s="64">
        <v>20</v>
      </c>
      <c r="J47" s="64">
        <v>19</v>
      </c>
      <c r="K47" s="64">
        <v>1</v>
      </c>
      <c r="L47" s="64" t="s">
        <v>72</v>
      </c>
    </row>
    <row r="48" spans="1:12">
      <c r="A48" s="83" t="s">
        <v>47</v>
      </c>
      <c r="B48" s="42">
        <v>4048</v>
      </c>
      <c r="C48" s="42">
        <v>425</v>
      </c>
      <c r="D48" s="64" t="s">
        <v>72</v>
      </c>
      <c r="E48" s="64" t="s">
        <v>72</v>
      </c>
      <c r="F48" s="64">
        <v>394</v>
      </c>
      <c r="G48" s="64">
        <v>10</v>
      </c>
      <c r="H48" s="64">
        <v>21</v>
      </c>
      <c r="I48" s="64">
        <v>5</v>
      </c>
      <c r="J48" s="64">
        <v>5</v>
      </c>
      <c r="K48" s="64" t="s">
        <v>72</v>
      </c>
      <c r="L48" s="64" t="s">
        <v>72</v>
      </c>
    </row>
    <row r="49" spans="1:12">
      <c r="A49" s="83" t="s">
        <v>48</v>
      </c>
      <c r="B49" s="42">
        <v>1565</v>
      </c>
      <c r="C49" s="42">
        <v>240</v>
      </c>
      <c r="D49" s="64" t="s">
        <v>72</v>
      </c>
      <c r="E49" s="64" t="s">
        <v>72</v>
      </c>
      <c r="F49" s="64">
        <v>225</v>
      </c>
      <c r="G49" s="64">
        <v>6</v>
      </c>
      <c r="H49" s="64">
        <v>9</v>
      </c>
      <c r="I49" s="64">
        <v>14</v>
      </c>
      <c r="J49" s="64">
        <v>14</v>
      </c>
      <c r="K49" s="64" t="s">
        <v>72</v>
      </c>
      <c r="L49" s="64" t="s">
        <v>72</v>
      </c>
    </row>
    <row r="50" spans="1:12">
      <c r="A50" s="83" t="s">
        <v>49</v>
      </c>
      <c r="B50" s="42">
        <v>5769</v>
      </c>
      <c r="C50" s="42">
        <v>675</v>
      </c>
      <c r="D50" s="64" t="s">
        <v>72</v>
      </c>
      <c r="E50" s="64" t="s">
        <v>72</v>
      </c>
      <c r="F50" s="64">
        <v>655</v>
      </c>
      <c r="G50" s="64">
        <v>3</v>
      </c>
      <c r="H50" s="64">
        <v>17</v>
      </c>
      <c r="I50" s="64">
        <v>3</v>
      </c>
      <c r="J50" s="64">
        <v>3</v>
      </c>
      <c r="K50" s="64" t="s">
        <v>72</v>
      </c>
      <c r="L50" s="64" t="s">
        <v>72</v>
      </c>
    </row>
    <row r="51" spans="1:12">
      <c r="A51" s="83" t="s">
        <v>50</v>
      </c>
      <c r="B51" s="42">
        <v>4124</v>
      </c>
      <c r="C51" s="42">
        <v>282</v>
      </c>
      <c r="D51" s="64" t="s">
        <v>72</v>
      </c>
      <c r="E51" s="64" t="s">
        <v>72</v>
      </c>
      <c r="F51" s="64">
        <v>253</v>
      </c>
      <c r="G51" s="64">
        <v>14</v>
      </c>
      <c r="H51" s="64">
        <v>15</v>
      </c>
      <c r="I51" s="64">
        <v>2</v>
      </c>
      <c r="J51" s="64">
        <v>2</v>
      </c>
      <c r="K51" s="64" t="s">
        <v>72</v>
      </c>
      <c r="L51" s="64" t="s">
        <v>72</v>
      </c>
    </row>
    <row r="52" spans="1:12">
      <c r="A52" s="83" t="s">
        <v>51</v>
      </c>
      <c r="B52" s="42">
        <v>3566</v>
      </c>
      <c r="C52" s="42">
        <v>794</v>
      </c>
      <c r="D52" s="64" t="s">
        <v>72</v>
      </c>
      <c r="E52" s="64" t="s">
        <v>72</v>
      </c>
      <c r="F52" s="64">
        <v>709</v>
      </c>
      <c r="G52" s="64">
        <v>12</v>
      </c>
      <c r="H52" s="64">
        <v>73</v>
      </c>
      <c r="I52" s="64">
        <v>4</v>
      </c>
      <c r="J52" s="64">
        <v>4</v>
      </c>
      <c r="K52" s="64" t="s">
        <v>72</v>
      </c>
      <c r="L52" s="64" t="s">
        <v>72</v>
      </c>
    </row>
    <row r="53" spans="1:12">
      <c r="A53" s="83" t="s">
        <v>52</v>
      </c>
      <c r="B53" s="42">
        <v>3400</v>
      </c>
      <c r="C53" s="42">
        <v>304</v>
      </c>
      <c r="D53" s="64" t="s">
        <v>72</v>
      </c>
      <c r="E53" s="64" t="s">
        <v>72</v>
      </c>
      <c r="F53" s="64">
        <v>246</v>
      </c>
      <c r="G53" s="64">
        <v>10</v>
      </c>
      <c r="H53" s="64">
        <v>48</v>
      </c>
      <c r="I53" s="64">
        <v>4</v>
      </c>
      <c r="J53" s="64">
        <v>4</v>
      </c>
      <c r="K53" s="64" t="s">
        <v>72</v>
      </c>
      <c r="L53" s="64" t="s">
        <v>72</v>
      </c>
    </row>
    <row r="54" spans="1:12">
      <c r="A54" s="83" t="s">
        <v>53</v>
      </c>
      <c r="B54" s="42">
        <v>2837</v>
      </c>
      <c r="C54" s="42">
        <v>377</v>
      </c>
      <c r="D54" s="64" t="s">
        <v>72</v>
      </c>
      <c r="E54" s="64" t="s">
        <v>72</v>
      </c>
      <c r="F54" s="64">
        <v>338</v>
      </c>
      <c r="G54" s="64">
        <v>11</v>
      </c>
      <c r="H54" s="64">
        <v>28</v>
      </c>
      <c r="I54" s="64" t="s">
        <v>72</v>
      </c>
      <c r="J54" s="64" t="s">
        <v>72</v>
      </c>
      <c r="K54" s="64" t="s">
        <v>72</v>
      </c>
      <c r="L54" s="64" t="s">
        <v>72</v>
      </c>
    </row>
    <row r="55" spans="1:12">
      <c r="A55" s="83" t="s">
        <v>54</v>
      </c>
      <c r="B55" s="42">
        <v>6668</v>
      </c>
      <c r="C55" s="42">
        <v>411</v>
      </c>
      <c r="D55" s="64" t="s">
        <v>72</v>
      </c>
      <c r="E55" s="64" t="s">
        <v>72</v>
      </c>
      <c r="F55" s="64">
        <v>338</v>
      </c>
      <c r="G55" s="64">
        <v>26</v>
      </c>
      <c r="H55" s="64">
        <v>47</v>
      </c>
      <c r="I55" s="64">
        <v>11</v>
      </c>
      <c r="J55" s="64">
        <v>11</v>
      </c>
      <c r="K55" s="64" t="s">
        <v>72</v>
      </c>
      <c r="L55" s="64" t="s">
        <v>72</v>
      </c>
    </row>
    <row r="56" spans="1:12">
      <c r="A56" s="83" t="s">
        <v>55</v>
      </c>
      <c r="B56" s="42">
        <v>2453</v>
      </c>
      <c r="C56" s="42">
        <v>429</v>
      </c>
      <c r="D56" s="64" t="s">
        <v>72</v>
      </c>
      <c r="E56" s="64" t="s">
        <v>72</v>
      </c>
      <c r="F56" s="64">
        <v>423</v>
      </c>
      <c r="G56" s="64">
        <v>4</v>
      </c>
      <c r="H56" s="64">
        <v>2</v>
      </c>
      <c r="I56" s="64">
        <v>3</v>
      </c>
      <c r="J56" s="64">
        <v>3</v>
      </c>
      <c r="K56" s="64" t="s">
        <v>72</v>
      </c>
      <c r="L56" s="64" t="s">
        <v>72</v>
      </c>
    </row>
    <row r="57" spans="1:12">
      <c r="A57" s="83" t="s">
        <v>56</v>
      </c>
      <c r="B57" s="42">
        <v>3617</v>
      </c>
      <c r="C57" s="42">
        <v>494</v>
      </c>
      <c r="D57" s="64" t="s">
        <v>72</v>
      </c>
      <c r="E57" s="64" t="s">
        <v>72</v>
      </c>
      <c r="F57" s="64">
        <v>444</v>
      </c>
      <c r="G57" s="64">
        <v>27</v>
      </c>
      <c r="H57" s="64">
        <v>23</v>
      </c>
      <c r="I57" s="64">
        <v>12</v>
      </c>
      <c r="J57" s="64">
        <v>11</v>
      </c>
      <c r="K57" s="64">
        <v>1</v>
      </c>
      <c r="L57" s="64" t="s">
        <v>72</v>
      </c>
    </row>
    <row r="58" spans="1:12">
      <c r="B58" t="str">
        <f t="shared" ref="B58:L58" si="0">IF(ISNUMBER(B8),IF(B8=SUM(B9:B57),"p","f"),"-")</f>
        <v>p</v>
      </c>
      <c r="C58" t="str">
        <f t="shared" si="0"/>
        <v>p</v>
      </c>
      <c r="D58" t="str">
        <f t="shared" si="0"/>
        <v>p</v>
      </c>
      <c r="E58" t="str">
        <f t="shared" si="0"/>
        <v>p</v>
      </c>
      <c r="F58" t="str">
        <f t="shared" si="0"/>
        <v>p</v>
      </c>
      <c r="G58" t="str">
        <f t="shared" si="0"/>
        <v>p</v>
      </c>
      <c r="H58" t="str">
        <f t="shared" si="0"/>
        <v>p</v>
      </c>
      <c r="I58" t="str">
        <f t="shared" si="0"/>
        <v>p</v>
      </c>
      <c r="J58" t="str">
        <f t="shared" si="0"/>
        <v>p</v>
      </c>
      <c r="K58" t="str">
        <f t="shared" si="0"/>
        <v>p</v>
      </c>
      <c r="L58" t="str">
        <f t="shared" si="0"/>
        <v>p</v>
      </c>
    </row>
  </sheetData>
  <mergeCells count="8">
    <mergeCell ref="A1:L1"/>
    <mergeCell ref="A5:A7"/>
    <mergeCell ref="B5:L5"/>
    <mergeCell ref="B6:B7"/>
    <mergeCell ref="C6:C7"/>
    <mergeCell ref="D6:H6"/>
    <mergeCell ref="I6:I7"/>
    <mergeCell ref="J6:L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zoomScaleNormal="100" workbookViewId="0">
      <selection activeCell="B8" sqref="B8:L57"/>
    </sheetView>
  </sheetViews>
  <sheetFormatPr defaultRowHeight="15"/>
  <cols>
    <col min="1" max="1" width="17.7109375" customWidth="1"/>
    <col min="2" max="5" width="8.7109375" customWidth="1"/>
    <col min="6" max="6" width="10.42578125" customWidth="1"/>
    <col min="7" max="1025" width="8.7109375" customWidth="1"/>
  </cols>
  <sheetData>
    <row r="1" spans="1:12" ht="29.25" customHeight="1">
      <c r="A1" s="109" t="s">
        <v>234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5" spans="1:12" ht="12.75" customHeight="1">
      <c r="A5" s="95" t="s">
        <v>2</v>
      </c>
      <c r="B5" s="98" t="s">
        <v>223</v>
      </c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2" ht="13.9" customHeight="1">
      <c r="A6" s="95"/>
      <c r="B6" s="95" t="s">
        <v>224</v>
      </c>
      <c r="C6" s="98" t="s">
        <v>147</v>
      </c>
      <c r="D6" s="98" t="s">
        <v>225</v>
      </c>
      <c r="E6" s="98"/>
      <c r="F6" s="98"/>
      <c r="G6" s="98"/>
      <c r="H6" s="98"/>
      <c r="I6" s="98" t="s">
        <v>147</v>
      </c>
      <c r="J6" s="98" t="s">
        <v>226</v>
      </c>
      <c r="K6" s="98"/>
      <c r="L6" s="98"/>
    </row>
    <row r="7" spans="1:12" ht="42" customHeight="1">
      <c r="A7" s="95"/>
      <c r="B7" s="95"/>
      <c r="C7" s="98"/>
      <c r="D7" s="45" t="s">
        <v>227</v>
      </c>
      <c r="E7" s="43" t="s">
        <v>228</v>
      </c>
      <c r="F7" s="43" t="s">
        <v>229</v>
      </c>
      <c r="G7" s="43" t="s">
        <v>230</v>
      </c>
      <c r="H7" s="45" t="s">
        <v>231</v>
      </c>
      <c r="I7" s="98"/>
      <c r="J7" s="45" t="s">
        <v>232</v>
      </c>
      <c r="K7" s="45" t="s">
        <v>233</v>
      </c>
      <c r="L7" s="45" t="s">
        <v>231</v>
      </c>
    </row>
    <row r="8" spans="1:12">
      <c r="A8" s="82" t="s">
        <v>69</v>
      </c>
      <c r="B8" s="44">
        <v>25465</v>
      </c>
      <c r="C8" s="44">
        <v>6488</v>
      </c>
      <c r="D8" s="64">
        <v>1</v>
      </c>
      <c r="E8" s="64">
        <v>3</v>
      </c>
      <c r="F8" s="64">
        <v>5694</v>
      </c>
      <c r="G8" s="64">
        <v>243</v>
      </c>
      <c r="H8" s="64">
        <v>547</v>
      </c>
      <c r="I8" s="64">
        <v>89</v>
      </c>
      <c r="J8" s="64">
        <v>86</v>
      </c>
      <c r="K8" s="64">
        <v>3</v>
      </c>
      <c r="L8" s="64" t="s">
        <v>72</v>
      </c>
    </row>
    <row r="9" spans="1:12">
      <c r="A9" s="83" t="s">
        <v>8</v>
      </c>
      <c r="B9" s="44">
        <v>1732</v>
      </c>
      <c r="C9" s="44">
        <v>371</v>
      </c>
      <c r="D9" s="64" t="s">
        <v>72</v>
      </c>
      <c r="E9" s="64" t="s">
        <v>72</v>
      </c>
      <c r="F9" s="64">
        <v>327</v>
      </c>
      <c r="G9" s="64">
        <v>14</v>
      </c>
      <c r="H9" s="64">
        <v>30</v>
      </c>
      <c r="I9" s="64" t="s">
        <v>72</v>
      </c>
      <c r="J9" s="64" t="s">
        <v>72</v>
      </c>
      <c r="K9" s="64" t="s">
        <v>72</v>
      </c>
      <c r="L9" s="64" t="s">
        <v>72</v>
      </c>
    </row>
    <row r="10" spans="1:12">
      <c r="A10" s="83" t="s">
        <v>9</v>
      </c>
      <c r="B10" s="44">
        <v>161</v>
      </c>
      <c r="C10" s="44">
        <v>45</v>
      </c>
      <c r="D10" s="64" t="s">
        <v>72</v>
      </c>
      <c r="E10" s="64" t="s">
        <v>72</v>
      </c>
      <c r="F10" s="64">
        <v>45</v>
      </c>
      <c r="G10" s="64" t="s">
        <v>72</v>
      </c>
      <c r="H10" s="64" t="s">
        <v>72</v>
      </c>
      <c r="I10" s="64" t="s">
        <v>72</v>
      </c>
      <c r="J10" s="64" t="s">
        <v>72</v>
      </c>
      <c r="K10" s="64" t="s">
        <v>72</v>
      </c>
      <c r="L10" s="64" t="s">
        <v>72</v>
      </c>
    </row>
    <row r="11" spans="1:12">
      <c r="A11" s="83" t="s">
        <v>10</v>
      </c>
      <c r="B11" s="44">
        <v>546</v>
      </c>
      <c r="C11" s="44">
        <v>95</v>
      </c>
      <c r="D11" s="64" t="s">
        <v>72</v>
      </c>
      <c r="E11" s="64" t="s">
        <v>72</v>
      </c>
      <c r="F11" s="64">
        <v>88</v>
      </c>
      <c r="G11" s="64">
        <v>1</v>
      </c>
      <c r="H11" s="64">
        <v>6</v>
      </c>
      <c r="I11" s="64">
        <v>2</v>
      </c>
      <c r="J11" s="64" t="s">
        <v>72</v>
      </c>
      <c r="K11" s="64">
        <v>2</v>
      </c>
      <c r="L11" s="64" t="s">
        <v>72</v>
      </c>
    </row>
    <row r="12" spans="1:12">
      <c r="A12" s="83" t="s">
        <v>11</v>
      </c>
      <c r="B12" s="44">
        <v>450</v>
      </c>
      <c r="C12" s="44">
        <v>146</v>
      </c>
      <c r="D12" s="64" t="s">
        <v>72</v>
      </c>
      <c r="E12" s="64" t="s">
        <v>72</v>
      </c>
      <c r="F12" s="64">
        <v>125</v>
      </c>
      <c r="G12" s="64">
        <v>9</v>
      </c>
      <c r="H12" s="64">
        <v>12</v>
      </c>
      <c r="I12" s="64" t="s">
        <v>72</v>
      </c>
      <c r="J12" s="64" t="s">
        <v>72</v>
      </c>
      <c r="K12" s="64" t="s">
        <v>72</v>
      </c>
      <c r="L12" s="64" t="s">
        <v>72</v>
      </c>
    </row>
    <row r="13" spans="1:12">
      <c r="A13" s="83" t="s">
        <v>12</v>
      </c>
      <c r="B13" s="44">
        <v>770</v>
      </c>
      <c r="C13" s="44">
        <v>163</v>
      </c>
      <c r="D13" s="64" t="s">
        <v>72</v>
      </c>
      <c r="E13" s="64" t="s">
        <v>72</v>
      </c>
      <c r="F13" s="64">
        <v>146</v>
      </c>
      <c r="G13" s="64">
        <v>7</v>
      </c>
      <c r="H13" s="64">
        <v>10</v>
      </c>
      <c r="I13" s="64" t="s">
        <v>72</v>
      </c>
      <c r="J13" s="64" t="s">
        <v>72</v>
      </c>
      <c r="K13" s="64" t="s">
        <v>72</v>
      </c>
      <c r="L13" s="64" t="s">
        <v>72</v>
      </c>
    </row>
    <row r="14" spans="1:12">
      <c r="A14" s="83" t="s">
        <v>13</v>
      </c>
      <c r="B14" s="44">
        <v>245</v>
      </c>
      <c r="C14" s="44">
        <v>65</v>
      </c>
      <c r="D14" s="64" t="s">
        <v>72</v>
      </c>
      <c r="E14" s="64" t="s">
        <v>72</v>
      </c>
      <c r="F14" s="64">
        <v>58</v>
      </c>
      <c r="G14" s="64" t="s">
        <v>72</v>
      </c>
      <c r="H14" s="64">
        <v>7</v>
      </c>
      <c r="I14" s="64">
        <v>2</v>
      </c>
      <c r="J14" s="64">
        <v>2</v>
      </c>
      <c r="K14" s="64" t="s">
        <v>72</v>
      </c>
      <c r="L14" s="64" t="s">
        <v>72</v>
      </c>
    </row>
    <row r="15" spans="1:12">
      <c r="A15" s="83" t="s">
        <v>14</v>
      </c>
      <c r="B15" s="44">
        <v>280</v>
      </c>
      <c r="C15" s="44">
        <v>75</v>
      </c>
      <c r="D15" s="64" t="s">
        <v>72</v>
      </c>
      <c r="E15" s="64" t="s">
        <v>72</v>
      </c>
      <c r="F15" s="64">
        <v>69</v>
      </c>
      <c r="G15" s="64">
        <v>3</v>
      </c>
      <c r="H15" s="64">
        <v>3</v>
      </c>
      <c r="I15" s="64" t="s">
        <v>72</v>
      </c>
      <c r="J15" s="64" t="s">
        <v>72</v>
      </c>
      <c r="K15" s="64" t="s">
        <v>72</v>
      </c>
      <c r="L15" s="64" t="s">
        <v>72</v>
      </c>
    </row>
    <row r="16" spans="1:12">
      <c r="A16" s="83" t="s">
        <v>15</v>
      </c>
      <c r="B16" s="44">
        <v>263</v>
      </c>
      <c r="C16" s="44">
        <v>80</v>
      </c>
      <c r="D16" s="64" t="s">
        <v>72</v>
      </c>
      <c r="E16" s="64" t="s">
        <v>72</v>
      </c>
      <c r="F16" s="64">
        <v>72</v>
      </c>
      <c r="G16" s="64">
        <v>3</v>
      </c>
      <c r="H16" s="64">
        <v>5</v>
      </c>
      <c r="I16" s="64" t="s">
        <v>72</v>
      </c>
      <c r="J16" s="64" t="s">
        <v>72</v>
      </c>
      <c r="K16" s="64" t="s">
        <v>72</v>
      </c>
      <c r="L16" s="64" t="s">
        <v>72</v>
      </c>
    </row>
    <row r="17" spans="1:12">
      <c r="A17" s="83" t="s">
        <v>16</v>
      </c>
      <c r="B17" s="44">
        <v>254</v>
      </c>
      <c r="C17" s="44">
        <v>38</v>
      </c>
      <c r="D17" s="64" t="s">
        <v>72</v>
      </c>
      <c r="E17" s="64" t="s">
        <v>72</v>
      </c>
      <c r="F17" s="64">
        <v>33</v>
      </c>
      <c r="G17" s="64" t="s">
        <v>72</v>
      </c>
      <c r="H17" s="64">
        <v>5</v>
      </c>
      <c r="I17" s="64">
        <v>2</v>
      </c>
      <c r="J17" s="64">
        <v>2</v>
      </c>
      <c r="K17" s="64" t="s">
        <v>72</v>
      </c>
      <c r="L17" s="64" t="s">
        <v>72</v>
      </c>
    </row>
    <row r="18" spans="1:12">
      <c r="A18" s="83" t="s">
        <v>17</v>
      </c>
      <c r="B18" s="44">
        <v>558</v>
      </c>
      <c r="C18" s="44">
        <v>137</v>
      </c>
      <c r="D18" s="64" t="s">
        <v>72</v>
      </c>
      <c r="E18" s="64" t="s">
        <v>72</v>
      </c>
      <c r="F18" s="64">
        <v>109</v>
      </c>
      <c r="G18" s="64">
        <v>4</v>
      </c>
      <c r="H18" s="64">
        <v>24</v>
      </c>
      <c r="I18" s="64" t="s">
        <v>72</v>
      </c>
      <c r="J18" s="64" t="s">
        <v>72</v>
      </c>
      <c r="K18" s="64" t="s">
        <v>72</v>
      </c>
      <c r="L18" s="64" t="s">
        <v>72</v>
      </c>
    </row>
    <row r="19" spans="1:12">
      <c r="A19" s="83" t="s">
        <v>18</v>
      </c>
      <c r="B19" s="44">
        <v>389</v>
      </c>
      <c r="C19" s="44">
        <v>128</v>
      </c>
      <c r="D19" s="64" t="s">
        <v>72</v>
      </c>
      <c r="E19" s="64" t="s">
        <v>72</v>
      </c>
      <c r="F19" s="64">
        <v>108</v>
      </c>
      <c r="G19" s="64">
        <v>8</v>
      </c>
      <c r="H19" s="64">
        <v>12</v>
      </c>
      <c r="I19" s="64">
        <v>8</v>
      </c>
      <c r="J19" s="64">
        <v>8</v>
      </c>
      <c r="K19" s="64" t="s">
        <v>72</v>
      </c>
      <c r="L19" s="64" t="s">
        <v>72</v>
      </c>
    </row>
    <row r="20" spans="1:12">
      <c r="A20" s="83" t="s">
        <v>19</v>
      </c>
      <c r="B20" s="44">
        <v>423</v>
      </c>
      <c r="C20" s="44">
        <v>101</v>
      </c>
      <c r="D20" s="64" t="s">
        <v>72</v>
      </c>
      <c r="E20" s="64" t="s">
        <v>72</v>
      </c>
      <c r="F20" s="64">
        <v>91</v>
      </c>
      <c r="G20" s="64">
        <v>5</v>
      </c>
      <c r="H20" s="64">
        <v>5</v>
      </c>
      <c r="I20" s="64" t="s">
        <v>72</v>
      </c>
      <c r="J20" s="64" t="s">
        <v>72</v>
      </c>
      <c r="K20" s="64" t="s">
        <v>72</v>
      </c>
      <c r="L20" s="64" t="s">
        <v>72</v>
      </c>
    </row>
    <row r="21" spans="1:12">
      <c r="A21" s="83" t="s">
        <v>20</v>
      </c>
      <c r="B21" s="44">
        <v>913</v>
      </c>
      <c r="C21" s="44">
        <v>135</v>
      </c>
      <c r="D21" s="64" t="s">
        <v>72</v>
      </c>
      <c r="E21" s="64" t="s">
        <v>72</v>
      </c>
      <c r="F21" s="64">
        <v>119</v>
      </c>
      <c r="G21" s="64">
        <v>9</v>
      </c>
      <c r="H21" s="64">
        <v>7</v>
      </c>
      <c r="I21" s="64" t="s">
        <v>72</v>
      </c>
      <c r="J21" s="64" t="s">
        <v>72</v>
      </c>
      <c r="K21" s="64" t="s">
        <v>72</v>
      </c>
      <c r="L21" s="64" t="s">
        <v>72</v>
      </c>
    </row>
    <row r="22" spans="1:12">
      <c r="A22" s="83" t="s">
        <v>21</v>
      </c>
      <c r="B22" s="44">
        <v>1292</v>
      </c>
      <c r="C22" s="44">
        <v>379</v>
      </c>
      <c r="D22" s="64" t="s">
        <v>72</v>
      </c>
      <c r="E22" s="64" t="s">
        <v>72</v>
      </c>
      <c r="F22" s="64">
        <v>325</v>
      </c>
      <c r="G22" s="64">
        <v>17</v>
      </c>
      <c r="H22" s="64">
        <v>37</v>
      </c>
      <c r="I22" s="64">
        <v>2</v>
      </c>
      <c r="J22" s="64">
        <v>2</v>
      </c>
      <c r="K22" s="64" t="s">
        <v>72</v>
      </c>
      <c r="L22" s="64" t="s">
        <v>72</v>
      </c>
    </row>
    <row r="23" spans="1:12">
      <c r="A23" s="83" t="s">
        <v>22</v>
      </c>
      <c r="B23" s="44">
        <v>621</v>
      </c>
      <c r="C23" s="44">
        <v>181</v>
      </c>
      <c r="D23" s="64" t="s">
        <v>72</v>
      </c>
      <c r="E23" s="64" t="s">
        <v>72</v>
      </c>
      <c r="F23" s="64">
        <v>148</v>
      </c>
      <c r="G23" s="64">
        <v>7</v>
      </c>
      <c r="H23" s="64">
        <v>26</v>
      </c>
      <c r="I23" s="64">
        <v>13</v>
      </c>
      <c r="J23" s="64">
        <v>13</v>
      </c>
      <c r="K23" s="64" t="s">
        <v>72</v>
      </c>
      <c r="L23" s="64" t="s">
        <v>72</v>
      </c>
    </row>
    <row r="24" spans="1:12">
      <c r="A24" s="83" t="s">
        <v>23</v>
      </c>
      <c r="B24" s="44">
        <v>460</v>
      </c>
      <c r="C24" s="44">
        <v>119</v>
      </c>
      <c r="D24" s="64" t="s">
        <v>72</v>
      </c>
      <c r="E24" s="64" t="s">
        <v>72</v>
      </c>
      <c r="F24" s="64">
        <v>104</v>
      </c>
      <c r="G24" s="64">
        <v>3</v>
      </c>
      <c r="H24" s="64">
        <v>12</v>
      </c>
      <c r="I24" s="64">
        <v>1</v>
      </c>
      <c r="J24" s="64">
        <v>1</v>
      </c>
      <c r="K24" s="64" t="s">
        <v>72</v>
      </c>
      <c r="L24" s="64" t="s">
        <v>72</v>
      </c>
    </row>
    <row r="25" spans="1:12">
      <c r="A25" s="83" t="s">
        <v>24</v>
      </c>
      <c r="B25" s="44">
        <v>710</v>
      </c>
      <c r="C25" s="44">
        <v>139</v>
      </c>
      <c r="D25" s="64" t="s">
        <v>72</v>
      </c>
      <c r="E25" s="64" t="s">
        <v>72</v>
      </c>
      <c r="F25" s="64">
        <v>129</v>
      </c>
      <c r="G25" s="64">
        <v>3</v>
      </c>
      <c r="H25" s="64">
        <v>7</v>
      </c>
      <c r="I25" s="64">
        <v>1</v>
      </c>
      <c r="J25" s="64">
        <v>1</v>
      </c>
      <c r="K25" s="64" t="s">
        <v>72</v>
      </c>
      <c r="L25" s="64" t="s">
        <v>72</v>
      </c>
    </row>
    <row r="26" spans="1:12">
      <c r="A26" s="83" t="s">
        <v>25</v>
      </c>
      <c r="B26" s="44">
        <v>502</v>
      </c>
      <c r="C26" s="44">
        <v>160</v>
      </c>
      <c r="D26" s="64" t="s">
        <v>72</v>
      </c>
      <c r="E26" s="64" t="s">
        <v>72</v>
      </c>
      <c r="F26" s="64">
        <v>144</v>
      </c>
      <c r="G26" s="64">
        <v>2</v>
      </c>
      <c r="H26" s="64">
        <v>14</v>
      </c>
      <c r="I26" s="64" t="s">
        <v>72</v>
      </c>
      <c r="J26" s="64" t="s">
        <v>72</v>
      </c>
      <c r="K26" s="64" t="s">
        <v>72</v>
      </c>
      <c r="L26" s="64" t="s">
        <v>72</v>
      </c>
    </row>
    <row r="27" spans="1:12">
      <c r="A27" s="83" t="s">
        <v>26</v>
      </c>
      <c r="B27" s="44">
        <v>389</v>
      </c>
      <c r="C27" s="44">
        <v>41</v>
      </c>
      <c r="D27" s="64" t="s">
        <v>72</v>
      </c>
      <c r="E27" s="64" t="s">
        <v>72</v>
      </c>
      <c r="F27" s="64">
        <v>36</v>
      </c>
      <c r="G27" s="64">
        <v>1</v>
      </c>
      <c r="H27" s="64">
        <v>4</v>
      </c>
      <c r="I27" s="64" t="s">
        <v>72</v>
      </c>
      <c r="J27" s="64" t="s">
        <v>72</v>
      </c>
      <c r="K27" s="64" t="s">
        <v>72</v>
      </c>
      <c r="L27" s="64" t="s">
        <v>72</v>
      </c>
    </row>
    <row r="28" spans="1:12">
      <c r="A28" s="83" t="s">
        <v>27</v>
      </c>
      <c r="B28" s="44">
        <v>450</v>
      </c>
      <c r="C28" s="44">
        <v>146</v>
      </c>
      <c r="D28" s="64" t="s">
        <v>72</v>
      </c>
      <c r="E28" s="64" t="s">
        <v>72</v>
      </c>
      <c r="F28" s="64">
        <v>110</v>
      </c>
      <c r="G28" s="64">
        <v>11</v>
      </c>
      <c r="H28" s="64">
        <v>25</v>
      </c>
      <c r="I28" s="64" t="s">
        <v>72</v>
      </c>
      <c r="J28" s="64" t="s">
        <v>72</v>
      </c>
      <c r="K28" s="64" t="s">
        <v>72</v>
      </c>
      <c r="L28" s="64" t="s">
        <v>72</v>
      </c>
    </row>
    <row r="29" spans="1:12">
      <c r="A29" s="83" t="s">
        <v>28</v>
      </c>
      <c r="B29" s="44">
        <v>146</v>
      </c>
      <c r="C29" s="44">
        <v>69</v>
      </c>
      <c r="D29" s="64" t="s">
        <v>72</v>
      </c>
      <c r="E29" s="64" t="s">
        <v>72</v>
      </c>
      <c r="F29" s="64">
        <v>61</v>
      </c>
      <c r="G29" s="64">
        <v>3</v>
      </c>
      <c r="H29" s="64">
        <v>5</v>
      </c>
      <c r="I29" s="64" t="s">
        <v>72</v>
      </c>
      <c r="J29" s="64" t="s">
        <v>72</v>
      </c>
      <c r="K29" s="64" t="s">
        <v>72</v>
      </c>
      <c r="L29" s="64" t="s">
        <v>72</v>
      </c>
    </row>
    <row r="30" spans="1:12">
      <c r="A30" s="83" t="s">
        <v>29</v>
      </c>
      <c r="B30" s="44">
        <v>668</v>
      </c>
      <c r="C30" s="44">
        <v>116</v>
      </c>
      <c r="D30" s="64" t="s">
        <v>72</v>
      </c>
      <c r="E30" s="64" t="s">
        <v>72</v>
      </c>
      <c r="F30" s="64">
        <v>112</v>
      </c>
      <c r="G30" s="64">
        <v>1</v>
      </c>
      <c r="H30" s="64">
        <v>3</v>
      </c>
      <c r="I30" s="64">
        <v>1</v>
      </c>
      <c r="J30" s="64">
        <v>1</v>
      </c>
      <c r="K30" s="64" t="s">
        <v>72</v>
      </c>
      <c r="L30" s="64" t="s">
        <v>72</v>
      </c>
    </row>
    <row r="31" spans="1:12">
      <c r="A31" s="83" t="s">
        <v>30</v>
      </c>
      <c r="B31" s="44">
        <v>478</v>
      </c>
      <c r="C31" s="44">
        <v>133</v>
      </c>
      <c r="D31" s="64" t="s">
        <v>72</v>
      </c>
      <c r="E31" s="64">
        <v>1</v>
      </c>
      <c r="F31" s="64">
        <v>107</v>
      </c>
      <c r="G31" s="64">
        <v>1</v>
      </c>
      <c r="H31" s="64">
        <v>24</v>
      </c>
      <c r="I31" s="64" t="s">
        <v>72</v>
      </c>
      <c r="J31" s="64" t="s">
        <v>72</v>
      </c>
      <c r="K31" s="64" t="s">
        <v>72</v>
      </c>
      <c r="L31" s="64" t="s">
        <v>72</v>
      </c>
    </row>
    <row r="32" spans="1:12">
      <c r="A32" s="83" t="s">
        <v>31</v>
      </c>
      <c r="B32" s="44">
        <v>680</v>
      </c>
      <c r="C32" s="44">
        <v>157</v>
      </c>
      <c r="D32" s="64">
        <v>1</v>
      </c>
      <c r="E32" s="64" t="s">
        <v>72</v>
      </c>
      <c r="F32" s="64">
        <v>140</v>
      </c>
      <c r="G32" s="64">
        <v>2</v>
      </c>
      <c r="H32" s="64">
        <v>14</v>
      </c>
      <c r="I32" s="64" t="s">
        <v>72</v>
      </c>
      <c r="J32" s="64" t="s">
        <v>72</v>
      </c>
      <c r="K32" s="64" t="s">
        <v>72</v>
      </c>
      <c r="L32" s="64" t="s">
        <v>72</v>
      </c>
    </row>
    <row r="33" spans="1:12">
      <c r="A33" s="83" t="s">
        <v>32</v>
      </c>
      <c r="B33" s="44">
        <v>272</v>
      </c>
      <c r="C33" s="44">
        <v>63</v>
      </c>
      <c r="D33" s="64" t="s">
        <v>72</v>
      </c>
      <c r="E33" s="64" t="s">
        <v>72</v>
      </c>
      <c r="F33" s="64">
        <v>60</v>
      </c>
      <c r="G33" s="64" t="s">
        <v>72</v>
      </c>
      <c r="H33" s="64">
        <v>3</v>
      </c>
      <c r="I33" s="64">
        <v>1</v>
      </c>
      <c r="J33" s="64">
        <v>1</v>
      </c>
      <c r="K33" s="64" t="s">
        <v>72</v>
      </c>
      <c r="L33" s="64" t="s">
        <v>72</v>
      </c>
    </row>
    <row r="34" spans="1:12">
      <c r="A34" s="83" t="s">
        <v>33</v>
      </c>
      <c r="B34" s="44">
        <v>797</v>
      </c>
      <c r="C34" s="44">
        <v>267</v>
      </c>
      <c r="D34" s="64" t="s">
        <v>72</v>
      </c>
      <c r="E34" s="64" t="s">
        <v>72</v>
      </c>
      <c r="F34" s="64">
        <v>245</v>
      </c>
      <c r="G34" s="64">
        <v>7</v>
      </c>
      <c r="H34" s="64">
        <v>15</v>
      </c>
      <c r="I34" s="64">
        <v>3</v>
      </c>
      <c r="J34" s="64">
        <v>3</v>
      </c>
      <c r="K34" s="64" t="s">
        <v>72</v>
      </c>
      <c r="L34" s="64" t="s">
        <v>72</v>
      </c>
    </row>
    <row r="35" spans="1:12">
      <c r="A35" s="83" t="s">
        <v>34</v>
      </c>
      <c r="B35" s="44">
        <v>576</v>
      </c>
      <c r="C35" s="44">
        <v>121</v>
      </c>
      <c r="D35" s="64" t="s">
        <v>72</v>
      </c>
      <c r="E35" s="64" t="s">
        <v>72</v>
      </c>
      <c r="F35" s="64">
        <v>100</v>
      </c>
      <c r="G35" s="64">
        <v>10</v>
      </c>
      <c r="H35" s="64">
        <v>11</v>
      </c>
      <c r="I35" s="64" t="s">
        <v>72</v>
      </c>
      <c r="J35" s="64" t="s">
        <v>72</v>
      </c>
      <c r="K35" s="64" t="s">
        <v>72</v>
      </c>
      <c r="L35" s="64" t="s">
        <v>72</v>
      </c>
    </row>
    <row r="36" spans="1:12">
      <c r="A36" s="83" t="s">
        <v>35</v>
      </c>
      <c r="B36" s="44">
        <v>162</v>
      </c>
      <c r="C36" s="44">
        <v>46</v>
      </c>
      <c r="D36" s="64" t="s">
        <v>72</v>
      </c>
      <c r="E36" s="64" t="s">
        <v>72</v>
      </c>
      <c r="F36" s="64">
        <v>41</v>
      </c>
      <c r="G36" s="64" t="s">
        <v>72</v>
      </c>
      <c r="H36" s="64">
        <v>5</v>
      </c>
      <c r="I36" s="64">
        <v>1</v>
      </c>
      <c r="J36" s="64">
        <v>1</v>
      </c>
      <c r="K36" s="64" t="s">
        <v>72</v>
      </c>
      <c r="L36" s="64" t="s">
        <v>72</v>
      </c>
    </row>
    <row r="37" spans="1:12">
      <c r="A37" s="83" t="s">
        <v>36</v>
      </c>
      <c r="B37" s="44">
        <v>226</v>
      </c>
      <c r="C37" s="44">
        <v>61</v>
      </c>
      <c r="D37" s="64" t="s">
        <v>72</v>
      </c>
      <c r="E37" s="64" t="s">
        <v>72</v>
      </c>
      <c r="F37" s="64">
        <v>52</v>
      </c>
      <c r="G37" s="64">
        <v>7</v>
      </c>
      <c r="H37" s="64">
        <v>2</v>
      </c>
      <c r="I37" s="64" t="s">
        <v>72</v>
      </c>
      <c r="J37" s="64" t="s">
        <v>72</v>
      </c>
      <c r="K37" s="64" t="s">
        <v>72</v>
      </c>
      <c r="L37" s="64" t="s">
        <v>72</v>
      </c>
    </row>
    <row r="38" spans="1:12">
      <c r="A38" s="83" t="s">
        <v>37</v>
      </c>
      <c r="B38" s="44">
        <v>604</v>
      </c>
      <c r="C38" s="44">
        <v>197</v>
      </c>
      <c r="D38" s="64" t="s">
        <v>72</v>
      </c>
      <c r="E38" s="64" t="s">
        <v>72</v>
      </c>
      <c r="F38" s="64">
        <v>160</v>
      </c>
      <c r="G38" s="64">
        <v>10</v>
      </c>
      <c r="H38" s="64">
        <v>27</v>
      </c>
      <c r="I38" s="64">
        <v>1</v>
      </c>
      <c r="J38" s="64">
        <v>1</v>
      </c>
      <c r="K38" s="64" t="s">
        <v>72</v>
      </c>
      <c r="L38" s="64" t="s">
        <v>72</v>
      </c>
    </row>
    <row r="39" spans="1:12">
      <c r="A39" s="83" t="s">
        <v>38</v>
      </c>
      <c r="B39" s="44">
        <v>352</v>
      </c>
      <c r="C39" s="44">
        <v>56</v>
      </c>
      <c r="D39" s="64" t="s">
        <v>72</v>
      </c>
      <c r="E39" s="64" t="s">
        <v>72</v>
      </c>
      <c r="F39" s="64">
        <v>48</v>
      </c>
      <c r="G39" s="64">
        <v>2</v>
      </c>
      <c r="H39" s="64">
        <v>6</v>
      </c>
      <c r="I39" s="64">
        <v>1</v>
      </c>
      <c r="J39" s="64">
        <v>1</v>
      </c>
      <c r="K39" s="64" t="s">
        <v>72</v>
      </c>
      <c r="L39" s="64" t="s">
        <v>72</v>
      </c>
    </row>
    <row r="40" spans="1:12">
      <c r="A40" s="83" t="s">
        <v>39</v>
      </c>
      <c r="B40" s="44">
        <v>730</v>
      </c>
      <c r="C40" s="44">
        <v>314</v>
      </c>
      <c r="D40" s="64" t="s">
        <v>72</v>
      </c>
      <c r="E40" s="64" t="s">
        <v>72</v>
      </c>
      <c r="F40" s="64">
        <v>294</v>
      </c>
      <c r="G40" s="64">
        <v>4</v>
      </c>
      <c r="H40" s="64">
        <v>16</v>
      </c>
      <c r="I40" s="64" t="s">
        <v>72</v>
      </c>
      <c r="J40" s="64" t="s">
        <v>72</v>
      </c>
      <c r="K40" s="64" t="s">
        <v>72</v>
      </c>
      <c r="L40" s="64" t="s">
        <v>72</v>
      </c>
    </row>
    <row r="41" spans="1:12">
      <c r="A41" s="83" t="s">
        <v>40</v>
      </c>
      <c r="B41" s="44">
        <v>376</v>
      </c>
      <c r="C41" s="44">
        <v>91</v>
      </c>
      <c r="D41" s="64" t="s">
        <v>72</v>
      </c>
      <c r="E41" s="64">
        <v>2</v>
      </c>
      <c r="F41" s="64">
        <v>81</v>
      </c>
      <c r="G41" s="64">
        <v>4</v>
      </c>
      <c r="H41" s="64">
        <v>4</v>
      </c>
      <c r="I41" s="64">
        <v>3</v>
      </c>
      <c r="J41" s="64">
        <v>2</v>
      </c>
      <c r="K41" s="64">
        <v>1</v>
      </c>
      <c r="L41" s="64" t="s">
        <v>72</v>
      </c>
    </row>
    <row r="42" spans="1:12">
      <c r="A42" s="83" t="s">
        <v>41</v>
      </c>
      <c r="B42" s="44">
        <v>374</v>
      </c>
      <c r="C42" s="44">
        <v>66</v>
      </c>
      <c r="D42" s="64" t="s">
        <v>72</v>
      </c>
      <c r="E42" s="64" t="s">
        <v>72</v>
      </c>
      <c r="F42" s="64">
        <v>54</v>
      </c>
      <c r="G42" s="64">
        <v>4</v>
      </c>
      <c r="H42" s="64">
        <v>8</v>
      </c>
      <c r="I42" s="64" t="s">
        <v>72</v>
      </c>
      <c r="J42" s="64" t="s">
        <v>72</v>
      </c>
      <c r="K42" s="64" t="s">
        <v>72</v>
      </c>
      <c r="L42" s="64" t="s">
        <v>72</v>
      </c>
    </row>
    <row r="43" spans="1:12">
      <c r="A43" s="83" t="s">
        <v>42</v>
      </c>
      <c r="B43" s="44">
        <v>359</v>
      </c>
      <c r="C43" s="44">
        <v>65</v>
      </c>
      <c r="D43" s="64" t="s">
        <v>72</v>
      </c>
      <c r="E43" s="64" t="s">
        <v>72</v>
      </c>
      <c r="F43" s="64">
        <v>58</v>
      </c>
      <c r="G43" s="64" t="s">
        <v>72</v>
      </c>
      <c r="H43" s="64">
        <v>7</v>
      </c>
      <c r="I43" s="64" t="s">
        <v>72</v>
      </c>
      <c r="J43" s="64" t="s">
        <v>72</v>
      </c>
      <c r="K43" s="64" t="s">
        <v>72</v>
      </c>
      <c r="L43" s="64" t="s">
        <v>72</v>
      </c>
    </row>
    <row r="44" spans="1:12">
      <c r="A44" s="83" t="s">
        <v>43</v>
      </c>
      <c r="B44" s="44">
        <v>433</v>
      </c>
      <c r="C44" s="44">
        <v>121</v>
      </c>
      <c r="D44" s="64" t="s">
        <v>72</v>
      </c>
      <c r="E44" s="64" t="s">
        <v>72</v>
      </c>
      <c r="F44" s="64">
        <v>110</v>
      </c>
      <c r="G44" s="64">
        <v>3</v>
      </c>
      <c r="H44" s="64">
        <v>8</v>
      </c>
      <c r="I44" s="64">
        <v>3</v>
      </c>
      <c r="J44" s="64">
        <v>3</v>
      </c>
      <c r="K44" s="64" t="s">
        <v>72</v>
      </c>
      <c r="L44" s="64" t="s">
        <v>72</v>
      </c>
    </row>
    <row r="45" spans="1:12">
      <c r="A45" s="83" t="s">
        <v>44</v>
      </c>
      <c r="B45" s="44">
        <v>277</v>
      </c>
      <c r="C45" s="44">
        <v>102</v>
      </c>
      <c r="D45" s="64" t="s">
        <v>72</v>
      </c>
      <c r="E45" s="64" t="s">
        <v>72</v>
      </c>
      <c r="F45" s="64">
        <v>83</v>
      </c>
      <c r="G45" s="64">
        <v>13</v>
      </c>
      <c r="H45" s="64">
        <v>6</v>
      </c>
      <c r="I45" s="64" t="s">
        <v>72</v>
      </c>
      <c r="J45" s="64" t="s">
        <v>72</v>
      </c>
      <c r="K45" s="64" t="s">
        <v>72</v>
      </c>
      <c r="L45" s="64" t="s">
        <v>72</v>
      </c>
    </row>
    <row r="46" spans="1:12">
      <c r="A46" s="83" t="s">
        <v>45</v>
      </c>
      <c r="B46" s="44">
        <v>323</v>
      </c>
      <c r="C46" s="44">
        <v>73</v>
      </c>
      <c r="D46" s="64" t="s">
        <v>72</v>
      </c>
      <c r="E46" s="64" t="s">
        <v>72</v>
      </c>
      <c r="F46" s="64">
        <v>65</v>
      </c>
      <c r="G46" s="64">
        <v>2</v>
      </c>
      <c r="H46" s="64">
        <v>6</v>
      </c>
      <c r="I46" s="64" t="s">
        <v>72</v>
      </c>
      <c r="J46" s="64" t="s">
        <v>72</v>
      </c>
      <c r="K46" s="64" t="s">
        <v>72</v>
      </c>
      <c r="L46" s="64" t="s">
        <v>72</v>
      </c>
    </row>
    <row r="47" spans="1:12">
      <c r="A47" s="83" t="s">
        <v>46</v>
      </c>
      <c r="B47" s="44">
        <v>461</v>
      </c>
      <c r="C47" s="44">
        <v>136</v>
      </c>
      <c r="D47" s="64" t="s">
        <v>72</v>
      </c>
      <c r="E47" s="64" t="s">
        <v>72</v>
      </c>
      <c r="F47" s="64">
        <v>126</v>
      </c>
      <c r="G47" s="64">
        <v>4</v>
      </c>
      <c r="H47" s="64">
        <v>6</v>
      </c>
      <c r="I47" s="64">
        <v>9</v>
      </c>
      <c r="J47" s="64">
        <v>9</v>
      </c>
      <c r="K47" s="64" t="s">
        <v>72</v>
      </c>
      <c r="L47" s="64" t="s">
        <v>72</v>
      </c>
    </row>
    <row r="48" spans="1:12">
      <c r="A48" s="83" t="s">
        <v>47</v>
      </c>
      <c r="B48" s="44">
        <v>512</v>
      </c>
      <c r="C48" s="44">
        <v>180</v>
      </c>
      <c r="D48" s="64" t="s">
        <v>72</v>
      </c>
      <c r="E48" s="64" t="s">
        <v>72</v>
      </c>
      <c r="F48" s="64">
        <v>162</v>
      </c>
      <c r="G48" s="64">
        <v>7</v>
      </c>
      <c r="H48" s="64">
        <v>11</v>
      </c>
      <c r="I48" s="64">
        <v>2</v>
      </c>
      <c r="J48" s="64">
        <v>2</v>
      </c>
      <c r="K48" s="64" t="s">
        <v>72</v>
      </c>
      <c r="L48" s="64" t="s">
        <v>72</v>
      </c>
    </row>
    <row r="49" spans="1:12">
      <c r="A49" s="83" t="s">
        <v>48</v>
      </c>
      <c r="B49" s="44">
        <v>589</v>
      </c>
      <c r="C49" s="44">
        <v>121</v>
      </c>
      <c r="D49" s="64" t="s">
        <v>72</v>
      </c>
      <c r="E49" s="64" t="s">
        <v>72</v>
      </c>
      <c r="F49" s="64">
        <v>107</v>
      </c>
      <c r="G49" s="64">
        <v>5</v>
      </c>
      <c r="H49" s="64">
        <v>9</v>
      </c>
      <c r="I49" s="64">
        <v>12</v>
      </c>
      <c r="J49" s="64">
        <v>12</v>
      </c>
      <c r="K49" s="64" t="s">
        <v>72</v>
      </c>
      <c r="L49" s="64" t="s">
        <v>72</v>
      </c>
    </row>
    <row r="50" spans="1:12">
      <c r="A50" s="83" t="s">
        <v>49</v>
      </c>
      <c r="B50" s="44">
        <v>696</v>
      </c>
      <c r="C50" s="44">
        <v>173</v>
      </c>
      <c r="D50" s="64" t="s">
        <v>72</v>
      </c>
      <c r="E50" s="64" t="s">
        <v>72</v>
      </c>
      <c r="F50" s="64">
        <v>166</v>
      </c>
      <c r="G50" s="64">
        <v>1</v>
      </c>
      <c r="H50" s="64">
        <v>6</v>
      </c>
      <c r="I50" s="64" t="s">
        <v>72</v>
      </c>
      <c r="J50" s="64" t="s">
        <v>72</v>
      </c>
      <c r="K50" s="64" t="s">
        <v>72</v>
      </c>
      <c r="L50" s="64" t="s">
        <v>72</v>
      </c>
    </row>
    <row r="51" spans="1:12">
      <c r="A51" s="83" t="s">
        <v>50</v>
      </c>
      <c r="B51" s="44">
        <v>259</v>
      </c>
      <c r="C51" s="44">
        <v>86</v>
      </c>
      <c r="D51" s="64" t="s">
        <v>72</v>
      </c>
      <c r="E51" s="64" t="s">
        <v>72</v>
      </c>
      <c r="F51" s="64">
        <v>70</v>
      </c>
      <c r="G51" s="64">
        <v>7</v>
      </c>
      <c r="H51" s="64">
        <v>9</v>
      </c>
      <c r="I51" s="64" t="s">
        <v>72</v>
      </c>
      <c r="J51" s="64" t="s">
        <v>72</v>
      </c>
      <c r="K51" s="64" t="s">
        <v>72</v>
      </c>
      <c r="L51" s="64" t="s">
        <v>72</v>
      </c>
    </row>
    <row r="52" spans="1:12">
      <c r="A52" s="83" t="s">
        <v>51</v>
      </c>
      <c r="B52" s="44">
        <v>1052</v>
      </c>
      <c r="C52" s="44">
        <v>141</v>
      </c>
      <c r="D52" s="64" t="s">
        <v>72</v>
      </c>
      <c r="E52" s="64" t="s">
        <v>72</v>
      </c>
      <c r="F52" s="64">
        <v>121</v>
      </c>
      <c r="G52" s="64">
        <v>2</v>
      </c>
      <c r="H52" s="64">
        <v>18</v>
      </c>
      <c r="I52" s="64">
        <v>4</v>
      </c>
      <c r="J52" s="64">
        <v>4</v>
      </c>
      <c r="K52" s="64" t="s">
        <v>72</v>
      </c>
      <c r="L52" s="64" t="s">
        <v>72</v>
      </c>
    </row>
    <row r="53" spans="1:12">
      <c r="A53" s="83" t="s">
        <v>52</v>
      </c>
      <c r="B53" s="44">
        <v>385</v>
      </c>
      <c r="C53" s="44">
        <v>68</v>
      </c>
      <c r="D53" s="64" t="s">
        <v>72</v>
      </c>
      <c r="E53" s="64" t="s">
        <v>72</v>
      </c>
      <c r="F53" s="64">
        <v>53</v>
      </c>
      <c r="G53" s="64">
        <v>3</v>
      </c>
      <c r="H53" s="64">
        <v>12</v>
      </c>
      <c r="I53" s="64">
        <v>1</v>
      </c>
      <c r="J53" s="64">
        <v>1</v>
      </c>
      <c r="K53" s="64" t="s">
        <v>72</v>
      </c>
      <c r="L53" s="64" t="s">
        <v>72</v>
      </c>
    </row>
    <row r="54" spans="1:12">
      <c r="A54" s="83" t="s">
        <v>53</v>
      </c>
      <c r="B54" s="44">
        <v>411</v>
      </c>
      <c r="C54" s="44">
        <v>96</v>
      </c>
      <c r="D54" s="64" t="s">
        <v>72</v>
      </c>
      <c r="E54" s="64" t="s">
        <v>72</v>
      </c>
      <c r="F54" s="64">
        <v>80</v>
      </c>
      <c r="G54" s="64">
        <v>5</v>
      </c>
      <c r="H54" s="64">
        <v>11</v>
      </c>
      <c r="I54" s="64" t="s">
        <v>72</v>
      </c>
      <c r="J54" s="64" t="s">
        <v>72</v>
      </c>
      <c r="K54" s="64" t="s">
        <v>72</v>
      </c>
      <c r="L54" s="64" t="s">
        <v>72</v>
      </c>
    </row>
    <row r="55" spans="1:12">
      <c r="A55" s="83" t="s">
        <v>54</v>
      </c>
      <c r="B55" s="44">
        <v>946</v>
      </c>
      <c r="C55" s="44">
        <v>288</v>
      </c>
      <c r="D55" s="64" t="s">
        <v>72</v>
      </c>
      <c r="E55" s="64" t="s">
        <v>72</v>
      </c>
      <c r="F55" s="64">
        <v>247</v>
      </c>
      <c r="G55" s="64">
        <v>13</v>
      </c>
      <c r="H55" s="64">
        <v>28</v>
      </c>
      <c r="I55" s="64">
        <v>8</v>
      </c>
      <c r="J55" s="64">
        <v>8</v>
      </c>
      <c r="K55" s="64" t="s">
        <v>72</v>
      </c>
      <c r="L55" s="64" t="s">
        <v>72</v>
      </c>
    </row>
    <row r="56" spans="1:12">
      <c r="A56" s="83" t="s">
        <v>55</v>
      </c>
      <c r="B56" s="44">
        <v>378</v>
      </c>
      <c r="C56" s="44">
        <v>90</v>
      </c>
      <c r="D56" s="64" t="s">
        <v>72</v>
      </c>
      <c r="E56" s="64" t="s">
        <v>72</v>
      </c>
      <c r="F56" s="64">
        <v>89</v>
      </c>
      <c r="G56" s="64" t="s">
        <v>72</v>
      </c>
      <c r="H56" s="64">
        <v>1</v>
      </c>
      <c r="I56" s="64">
        <v>2</v>
      </c>
      <c r="J56" s="64">
        <v>2</v>
      </c>
      <c r="K56" s="64" t="s">
        <v>72</v>
      </c>
      <c r="L56" s="64" t="s">
        <v>72</v>
      </c>
    </row>
    <row r="57" spans="1:12">
      <c r="A57" s="83" t="s">
        <v>56</v>
      </c>
      <c r="B57" s="44">
        <v>535</v>
      </c>
      <c r="C57" s="44">
        <v>247</v>
      </c>
      <c r="D57" s="64" t="s">
        <v>72</v>
      </c>
      <c r="E57" s="64" t="s">
        <v>72</v>
      </c>
      <c r="F57" s="64">
        <v>216</v>
      </c>
      <c r="G57" s="64">
        <v>16</v>
      </c>
      <c r="H57" s="64">
        <v>15</v>
      </c>
      <c r="I57" s="64">
        <v>6</v>
      </c>
      <c r="J57" s="64">
        <v>6</v>
      </c>
      <c r="K57" s="64" t="s">
        <v>72</v>
      </c>
      <c r="L57" s="64" t="s">
        <v>72</v>
      </c>
    </row>
    <row r="58" spans="1:12">
      <c r="B58" t="str">
        <f t="shared" ref="B58:L58" si="0">IF(ISNUMBER(B8),IF(B8=SUM(B9:B57),"p","f"),"-")</f>
        <v>p</v>
      </c>
      <c r="C58" t="str">
        <f t="shared" si="0"/>
        <v>p</v>
      </c>
      <c r="D58" t="str">
        <f t="shared" si="0"/>
        <v>p</v>
      </c>
      <c r="E58" t="str">
        <f t="shared" si="0"/>
        <v>p</v>
      </c>
      <c r="F58" t="str">
        <f t="shared" si="0"/>
        <v>p</v>
      </c>
      <c r="G58" t="str">
        <f t="shared" si="0"/>
        <v>p</v>
      </c>
      <c r="H58" t="str">
        <f t="shared" si="0"/>
        <v>p</v>
      </c>
      <c r="I58" t="str">
        <f t="shared" si="0"/>
        <v>p</v>
      </c>
      <c r="J58" t="str">
        <f t="shared" si="0"/>
        <v>p</v>
      </c>
      <c r="K58" t="str">
        <f t="shared" si="0"/>
        <v>p</v>
      </c>
      <c r="L58" t="str">
        <f t="shared" si="0"/>
        <v>-</v>
      </c>
    </row>
  </sheetData>
  <mergeCells count="8">
    <mergeCell ref="A1:L1"/>
    <mergeCell ref="A5:A7"/>
    <mergeCell ref="B5:L5"/>
    <mergeCell ref="B6:B7"/>
    <mergeCell ref="C6:C7"/>
    <mergeCell ref="D6:H6"/>
    <mergeCell ref="I6:I7"/>
    <mergeCell ref="J6:L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5" zoomScaleNormal="100" workbookViewId="0">
      <selection activeCell="B8" sqref="B8:L57"/>
    </sheetView>
  </sheetViews>
  <sheetFormatPr defaultRowHeight="15"/>
  <cols>
    <col min="1" max="1" width="17.7109375" customWidth="1"/>
    <col min="2" max="5" width="8.7109375" customWidth="1"/>
    <col min="6" max="6" width="11" customWidth="1"/>
    <col min="7" max="1025" width="8.7109375" customWidth="1"/>
  </cols>
  <sheetData>
    <row r="1" spans="1:12" ht="27.75" customHeight="1">
      <c r="A1" s="109" t="s">
        <v>235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5" spans="1:12" ht="12.75" customHeight="1">
      <c r="A5" s="95" t="s">
        <v>2</v>
      </c>
      <c r="B5" s="98" t="s">
        <v>223</v>
      </c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2" ht="13.9" customHeight="1">
      <c r="A6" s="95"/>
      <c r="B6" s="95" t="s">
        <v>224</v>
      </c>
      <c r="C6" s="98" t="s">
        <v>147</v>
      </c>
      <c r="D6" s="98" t="s">
        <v>225</v>
      </c>
      <c r="E6" s="98"/>
      <c r="F6" s="98"/>
      <c r="G6" s="98"/>
      <c r="H6" s="98"/>
      <c r="I6" s="98" t="s">
        <v>147</v>
      </c>
      <c r="J6" s="98" t="s">
        <v>226</v>
      </c>
      <c r="K6" s="98"/>
      <c r="L6" s="98"/>
    </row>
    <row r="7" spans="1:12" ht="42" customHeight="1">
      <c r="A7" s="95"/>
      <c r="B7" s="95"/>
      <c r="C7" s="98"/>
      <c r="D7" s="45" t="s">
        <v>227</v>
      </c>
      <c r="E7" s="43" t="s">
        <v>228</v>
      </c>
      <c r="F7" s="43" t="s">
        <v>229</v>
      </c>
      <c r="G7" s="43" t="s">
        <v>230</v>
      </c>
      <c r="H7" s="45" t="s">
        <v>231</v>
      </c>
      <c r="I7" s="98"/>
      <c r="J7" s="45" t="s">
        <v>232</v>
      </c>
      <c r="K7" s="45" t="s">
        <v>233</v>
      </c>
      <c r="L7" s="45" t="s">
        <v>231</v>
      </c>
    </row>
    <row r="8" spans="1:12">
      <c r="A8" s="82" t="s">
        <v>69</v>
      </c>
      <c r="B8" s="44">
        <v>11409</v>
      </c>
      <c r="C8" s="44">
        <v>2282</v>
      </c>
      <c r="D8" s="44">
        <v>126</v>
      </c>
      <c r="E8" s="44">
        <v>31</v>
      </c>
      <c r="F8" s="44">
        <v>1646</v>
      </c>
      <c r="G8" s="44">
        <v>122</v>
      </c>
      <c r="H8" s="44">
        <v>357</v>
      </c>
      <c r="I8" s="44">
        <v>29</v>
      </c>
      <c r="J8" s="44">
        <v>29</v>
      </c>
      <c r="K8" s="44" t="s">
        <v>72</v>
      </c>
      <c r="L8" s="44" t="s">
        <v>72</v>
      </c>
    </row>
    <row r="9" spans="1:12">
      <c r="A9" s="83" t="s">
        <v>8</v>
      </c>
      <c r="B9" s="44">
        <v>110</v>
      </c>
      <c r="C9" s="44">
        <v>19</v>
      </c>
      <c r="D9" s="44" t="s">
        <v>72</v>
      </c>
      <c r="E9" s="44" t="s">
        <v>72</v>
      </c>
      <c r="F9" s="44">
        <v>13</v>
      </c>
      <c r="G9" s="44">
        <v>2</v>
      </c>
      <c r="H9" s="44">
        <v>4</v>
      </c>
      <c r="I9" s="44" t="s">
        <v>72</v>
      </c>
      <c r="J9" s="44" t="s">
        <v>72</v>
      </c>
      <c r="K9" s="44" t="s">
        <v>72</v>
      </c>
      <c r="L9" s="44" t="s">
        <v>72</v>
      </c>
    </row>
    <row r="10" spans="1:12">
      <c r="A10" s="83" t="s">
        <v>9</v>
      </c>
      <c r="B10" s="44">
        <v>97</v>
      </c>
      <c r="C10" s="44">
        <v>12</v>
      </c>
      <c r="D10" s="44" t="s">
        <v>72</v>
      </c>
      <c r="E10" s="44" t="s">
        <v>72</v>
      </c>
      <c r="F10" s="44">
        <v>11</v>
      </c>
      <c r="G10" s="44" t="s">
        <v>72</v>
      </c>
      <c r="H10" s="44">
        <v>1</v>
      </c>
      <c r="I10" s="44" t="s">
        <v>72</v>
      </c>
      <c r="J10" s="44" t="s">
        <v>72</v>
      </c>
      <c r="K10" s="44" t="s">
        <v>72</v>
      </c>
      <c r="L10" s="44" t="s">
        <v>72</v>
      </c>
    </row>
    <row r="11" spans="1:12">
      <c r="A11" s="83" t="s">
        <v>10</v>
      </c>
      <c r="B11" s="44">
        <v>68</v>
      </c>
      <c r="C11" s="44">
        <v>5</v>
      </c>
      <c r="D11" s="44">
        <v>1</v>
      </c>
      <c r="E11" s="44">
        <v>1</v>
      </c>
      <c r="F11" s="44">
        <v>3</v>
      </c>
      <c r="G11" s="44" t="s">
        <v>72</v>
      </c>
      <c r="H11" s="44" t="s">
        <v>72</v>
      </c>
      <c r="I11" s="44" t="s">
        <v>72</v>
      </c>
      <c r="J11" s="44" t="s">
        <v>72</v>
      </c>
      <c r="K11" s="44" t="s">
        <v>72</v>
      </c>
      <c r="L11" s="44" t="s">
        <v>72</v>
      </c>
    </row>
    <row r="12" spans="1:12">
      <c r="A12" s="83" t="s">
        <v>11</v>
      </c>
      <c r="B12" s="44">
        <v>244</v>
      </c>
      <c r="C12" s="44">
        <v>71</v>
      </c>
      <c r="D12" s="44">
        <v>2</v>
      </c>
      <c r="E12" s="44" t="s">
        <v>72</v>
      </c>
      <c r="F12" s="44">
        <v>52</v>
      </c>
      <c r="G12" s="44">
        <v>7</v>
      </c>
      <c r="H12" s="44">
        <v>10</v>
      </c>
      <c r="I12" s="44" t="s">
        <v>72</v>
      </c>
      <c r="J12" s="44" t="s">
        <v>72</v>
      </c>
      <c r="K12" s="44" t="s">
        <v>72</v>
      </c>
      <c r="L12" s="44" t="s">
        <v>72</v>
      </c>
    </row>
    <row r="13" spans="1:12">
      <c r="A13" s="83" t="s">
        <v>12</v>
      </c>
      <c r="B13" s="44">
        <v>450</v>
      </c>
      <c r="C13" s="44">
        <v>49</v>
      </c>
      <c r="D13" s="44">
        <v>7</v>
      </c>
      <c r="E13" s="44" t="s">
        <v>72</v>
      </c>
      <c r="F13" s="44">
        <v>38</v>
      </c>
      <c r="G13" s="44">
        <v>1</v>
      </c>
      <c r="H13" s="44">
        <v>3</v>
      </c>
      <c r="I13" s="44" t="s">
        <v>72</v>
      </c>
      <c r="J13" s="44" t="s">
        <v>72</v>
      </c>
      <c r="K13" s="44" t="s">
        <v>72</v>
      </c>
      <c r="L13" s="44" t="s">
        <v>72</v>
      </c>
    </row>
    <row r="14" spans="1:12">
      <c r="A14" s="83" t="s">
        <v>13</v>
      </c>
      <c r="B14" s="44">
        <v>81</v>
      </c>
      <c r="C14" s="44">
        <v>17</v>
      </c>
      <c r="D14" s="44" t="s">
        <v>72</v>
      </c>
      <c r="E14" s="44" t="s">
        <v>72</v>
      </c>
      <c r="F14" s="44">
        <v>16</v>
      </c>
      <c r="G14" s="44" t="s">
        <v>72</v>
      </c>
      <c r="H14" s="44">
        <v>1</v>
      </c>
      <c r="I14" s="44" t="s">
        <v>72</v>
      </c>
      <c r="J14" s="44" t="s">
        <v>72</v>
      </c>
      <c r="K14" s="44" t="s">
        <v>72</v>
      </c>
      <c r="L14" s="44" t="s">
        <v>72</v>
      </c>
    </row>
    <row r="15" spans="1:12">
      <c r="A15" s="83" t="s">
        <v>14</v>
      </c>
      <c r="B15" s="44">
        <v>100</v>
      </c>
      <c r="C15" s="44">
        <v>20</v>
      </c>
      <c r="D15" s="44">
        <v>2</v>
      </c>
      <c r="E15" s="44" t="s">
        <v>72</v>
      </c>
      <c r="F15" s="44">
        <v>17</v>
      </c>
      <c r="G15" s="44">
        <v>1</v>
      </c>
      <c r="H15" s="44" t="s">
        <v>72</v>
      </c>
      <c r="I15" s="44" t="s">
        <v>72</v>
      </c>
      <c r="J15" s="44" t="s">
        <v>72</v>
      </c>
      <c r="K15" s="44" t="s">
        <v>72</v>
      </c>
      <c r="L15" s="44" t="s">
        <v>72</v>
      </c>
    </row>
    <row r="16" spans="1:12">
      <c r="A16" s="83" t="s">
        <v>15</v>
      </c>
      <c r="B16" s="44">
        <v>252</v>
      </c>
      <c r="C16" s="44">
        <v>36</v>
      </c>
      <c r="D16" s="44">
        <v>4</v>
      </c>
      <c r="E16" s="44">
        <v>1</v>
      </c>
      <c r="F16" s="44">
        <v>26</v>
      </c>
      <c r="G16" s="44">
        <v>3</v>
      </c>
      <c r="H16" s="44">
        <v>2</v>
      </c>
      <c r="I16" s="44" t="s">
        <v>72</v>
      </c>
      <c r="J16" s="44" t="s">
        <v>72</v>
      </c>
      <c r="K16" s="44" t="s">
        <v>72</v>
      </c>
      <c r="L16" s="44" t="s">
        <v>72</v>
      </c>
    </row>
    <row r="17" spans="1:12">
      <c r="A17" s="83" t="s">
        <v>16</v>
      </c>
      <c r="B17" s="44">
        <v>62</v>
      </c>
      <c r="C17" s="44">
        <v>9</v>
      </c>
      <c r="D17" s="44">
        <v>1</v>
      </c>
      <c r="E17" s="44" t="s">
        <v>72</v>
      </c>
      <c r="F17" s="44">
        <v>5</v>
      </c>
      <c r="G17" s="44">
        <v>1</v>
      </c>
      <c r="H17" s="44">
        <v>2</v>
      </c>
      <c r="I17" s="44">
        <v>2</v>
      </c>
      <c r="J17" s="44">
        <v>2</v>
      </c>
      <c r="K17" s="44" t="s">
        <v>72</v>
      </c>
      <c r="L17" s="44" t="s">
        <v>72</v>
      </c>
    </row>
    <row r="18" spans="1:12">
      <c r="A18" s="83" t="s">
        <v>17</v>
      </c>
      <c r="B18" s="44">
        <v>457</v>
      </c>
      <c r="C18" s="44">
        <v>39</v>
      </c>
      <c r="D18" s="44">
        <v>1</v>
      </c>
      <c r="E18" s="44" t="s">
        <v>72</v>
      </c>
      <c r="F18" s="44">
        <v>29</v>
      </c>
      <c r="G18" s="44">
        <v>2</v>
      </c>
      <c r="H18" s="44">
        <v>7</v>
      </c>
      <c r="I18" s="44" t="s">
        <v>72</v>
      </c>
      <c r="J18" s="44" t="s">
        <v>72</v>
      </c>
      <c r="K18" s="44" t="s">
        <v>72</v>
      </c>
      <c r="L18" s="44" t="s">
        <v>72</v>
      </c>
    </row>
    <row r="19" spans="1:12">
      <c r="A19" s="83" t="s">
        <v>18</v>
      </c>
      <c r="B19" s="44">
        <v>324</v>
      </c>
      <c r="C19" s="44">
        <v>86</v>
      </c>
      <c r="D19" s="44">
        <v>1</v>
      </c>
      <c r="E19" s="44" t="s">
        <v>72</v>
      </c>
      <c r="F19" s="44">
        <v>64</v>
      </c>
      <c r="G19" s="44">
        <v>9</v>
      </c>
      <c r="H19" s="44">
        <v>12</v>
      </c>
      <c r="I19" s="44">
        <v>6</v>
      </c>
      <c r="J19" s="44">
        <v>6</v>
      </c>
      <c r="K19" s="44" t="s">
        <v>72</v>
      </c>
      <c r="L19" s="44" t="s">
        <v>72</v>
      </c>
    </row>
    <row r="20" spans="1:12">
      <c r="A20" s="83" t="s">
        <v>19</v>
      </c>
      <c r="B20" s="44">
        <v>128</v>
      </c>
      <c r="C20" s="44">
        <v>23</v>
      </c>
      <c r="D20" s="44" t="s">
        <v>72</v>
      </c>
      <c r="E20" s="44" t="s">
        <v>72</v>
      </c>
      <c r="F20" s="44">
        <v>21</v>
      </c>
      <c r="G20" s="44" t="s">
        <v>72</v>
      </c>
      <c r="H20" s="44">
        <v>2</v>
      </c>
      <c r="I20" s="44" t="s">
        <v>72</v>
      </c>
      <c r="J20" s="44" t="s">
        <v>72</v>
      </c>
      <c r="K20" s="44" t="s">
        <v>72</v>
      </c>
      <c r="L20" s="44" t="s">
        <v>72</v>
      </c>
    </row>
    <row r="21" spans="1:12">
      <c r="A21" s="83" t="s">
        <v>20</v>
      </c>
      <c r="B21" s="44">
        <v>5</v>
      </c>
      <c r="C21" s="44">
        <v>1</v>
      </c>
      <c r="D21" s="44">
        <v>1</v>
      </c>
      <c r="E21" s="44" t="s">
        <v>72</v>
      </c>
      <c r="F21" s="44" t="s">
        <v>72</v>
      </c>
      <c r="G21" s="44" t="s">
        <v>72</v>
      </c>
      <c r="H21" s="44" t="s">
        <v>72</v>
      </c>
      <c r="I21" s="44" t="s">
        <v>72</v>
      </c>
      <c r="J21" s="44" t="s">
        <v>72</v>
      </c>
      <c r="K21" s="44" t="s">
        <v>72</v>
      </c>
      <c r="L21" s="44" t="s">
        <v>72</v>
      </c>
    </row>
    <row r="22" spans="1:12">
      <c r="A22" s="83" t="s">
        <v>21</v>
      </c>
      <c r="B22" s="44">
        <v>818</v>
      </c>
      <c r="C22" s="44">
        <v>169</v>
      </c>
      <c r="D22" s="44" t="s">
        <v>72</v>
      </c>
      <c r="E22" s="44" t="s">
        <v>72</v>
      </c>
      <c r="F22" s="44">
        <v>125</v>
      </c>
      <c r="G22" s="44">
        <v>16</v>
      </c>
      <c r="H22" s="44">
        <v>28</v>
      </c>
      <c r="I22" s="44" t="s">
        <v>72</v>
      </c>
      <c r="J22" s="44" t="s">
        <v>72</v>
      </c>
      <c r="K22" s="44" t="s">
        <v>72</v>
      </c>
      <c r="L22" s="44" t="s">
        <v>72</v>
      </c>
    </row>
    <row r="23" spans="1:12">
      <c r="A23" s="83" t="s">
        <v>22</v>
      </c>
      <c r="B23" s="44">
        <v>35</v>
      </c>
      <c r="C23" s="44">
        <v>8</v>
      </c>
      <c r="D23" s="44">
        <v>7</v>
      </c>
      <c r="E23" s="44">
        <v>1</v>
      </c>
      <c r="F23" s="44" t="s">
        <v>72</v>
      </c>
      <c r="G23" s="44" t="s">
        <v>72</v>
      </c>
      <c r="H23" s="44" t="s">
        <v>72</v>
      </c>
      <c r="I23" s="44" t="s">
        <v>72</v>
      </c>
      <c r="J23" s="44" t="s">
        <v>72</v>
      </c>
      <c r="K23" s="44" t="s">
        <v>72</v>
      </c>
      <c r="L23" s="44" t="s">
        <v>72</v>
      </c>
    </row>
    <row r="24" spans="1:12">
      <c r="A24" s="83" t="s">
        <v>23</v>
      </c>
      <c r="B24" s="44">
        <v>314</v>
      </c>
      <c r="C24" s="44">
        <v>55</v>
      </c>
      <c r="D24" s="44">
        <v>6</v>
      </c>
      <c r="E24" s="44" t="s">
        <v>72</v>
      </c>
      <c r="F24" s="44">
        <v>39</v>
      </c>
      <c r="G24" s="44">
        <v>2</v>
      </c>
      <c r="H24" s="44">
        <v>8</v>
      </c>
      <c r="I24" s="44">
        <v>1</v>
      </c>
      <c r="J24" s="44">
        <v>1</v>
      </c>
      <c r="K24" s="44" t="s">
        <v>72</v>
      </c>
      <c r="L24" s="44" t="s">
        <v>72</v>
      </c>
    </row>
    <row r="25" spans="1:12">
      <c r="A25" s="83" t="s">
        <v>24</v>
      </c>
      <c r="B25" s="44">
        <v>191</v>
      </c>
      <c r="C25" s="44">
        <v>41</v>
      </c>
      <c r="D25" s="44">
        <v>2</v>
      </c>
      <c r="E25" s="44">
        <v>1</v>
      </c>
      <c r="F25" s="44">
        <v>28</v>
      </c>
      <c r="G25" s="44">
        <v>2</v>
      </c>
      <c r="H25" s="44">
        <v>8</v>
      </c>
      <c r="I25" s="44">
        <v>1</v>
      </c>
      <c r="J25" s="44">
        <v>1</v>
      </c>
      <c r="K25" s="44" t="s">
        <v>72</v>
      </c>
      <c r="L25" s="44" t="s">
        <v>72</v>
      </c>
    </row>
    <row r="26" spans="1:12">
      <c r="A26" s="83" t="s">
        <v>25</v>
      </c>
      <c r="B26" s="44">
        <v>302</v>
      </c>
      <c r="C26" s="44">
        <v>63</v>
      </c>
      <c r="D26" s="44">
        <v>2</v>
      </c>
      <c r="E26" s="44" t="s">
        <v>72</v>
      </c>
      <c r="F26" s="44">
        <v>48</v>
      </c>
      <c r="G26" s="44" t="s">
        <v>72</v>
      </c>
      <c r="H26" s="44">
        <v>13</v>
      </c>
      <c r="I26" s="44" t="s">
        <v>72</v>
      </c>
      <c r="J26" s="44" t="s">
        <v>72</v>
      </c>
      <c r="K26" s="44" t="s">
        <v>72</v>
      </c>
      <c r="L26" s="44" t="s">
        <v>72</v>
      </c>
    </row>
    <row r="27" spans="1:12">
      <c r="A27" s="83" t="s">
        <v>26</v>
      </c>
      <c r="B27" s="44">
        <v>84</v>
      </c>
      <c r="C27" s="44">
        <v>9</v>
      </c>
      <c r="D27" s="44">
        <v>1</v>
      </c>
      <c r="E27" s="44" t="s">
        <v>72</v>
      </c>
      <c r="F27" s="44">
        <v>5</v>
      </c>
      <c r="G27" s="44" t="s">
        <v>72</v>
      </c>
      <c r="H27" s="44">
        <v>3</v>
      </c>
      <c r="I27" s="44" t="s">
        <v>72</v>
      </c>
      <c r="J27" s="44" t="s">
        <v>72</v>
      </c>
      <c r="K27" s="44" t="s">
        <v>72</v>
      </c>
      <c r="L27" s="44" t="s">
        <v>72</v>
      </c>
    </row>
    <row r="28" spans="1:12">
      <c r="A28" s="83" t="s">
        <v>27</v>
      </c>
      <c r="B28" s="44">
        <v>225</v>
      </c>
      <c r="C28" s="44">
        <v>53</v>
      </c>
      <c r="D28" s="44" t="s">
        <v>72</v>
      </c>
      <c r="E28" s="44">
        <v>1</v>
      </c>
      <c r="F28" s="44">
        <v>39</v>
      </c>
      <c r="G28" s="44">
        <v>2</v>
      </c>
      <c r="H28" s="44">
        <v>11</v>
      </c>
      <c r="I28" s="44" t="s">
        <v>72</v>
      </c>
      <c r="J28" s="44" t="s">
        <v>72</v>
      </c>
      <c r="K28" s="44" t="s">
        <v>72</v>
      </c>
      <c r="L28" s="44" t="s">
        <v>72</v>
      </c>
    </row>
    <row r="29" spans="1:12">
      <c r="A29" s="83" t="s">
        <v>28</v>
      </c>
      <c r="B29" s="44">
        <v>211</v>
      </c>
      <c r="C29" s="44">
        <v>51</v>
      </c>
      <c r="D29" s="44">
        <v>1</v>
      </c>
      <c r="E29" s="44" t="s">
        <v>72</v>
      </c>
      <c r="F29" s="44">
        <v>40</v>
      </c>
      <c r="G29" s="44">
        <v>2</v>
      </c>
      <c r="H29" s="44">
        <v>8</v>
      </c>
      <c r="I29" s="44" t="s">
        <v>72</v>
      </c>
      <c r="J29" s="44" t="s">
        <v>72</v>
      </c>
      <c r="K29" s="44" t="s">
        <v>72</v>
      </c>
      <c r="L29" s="44" t="s">
        <v>72</v>
      </c>
    </row>
    <row r="30" spans="1:12">
      <c r="A30" s="83" t="s">
        <v>29</v>
      </c>
      <c r="B30" s="44">
        <v>180</v>
      </c>
      <c r="C30" s="44">
        <v>31</v>
      </c>
      <c r="D30" s="44">
        <v>5</v>
      </c>
      <c r="E30" s="44">
        <v>2</v>
      </c>
      <c r="F30" s="44">
        <v>20</v>
      </c>
      <c r="G30" s="44" t="s">
        <v>72</v>
      </c>
      <c r="H30" s="44">
        <v>4</v>
      </c>
      <c r="I30" s="44" t="s">
        <v>72</v>
      </c>
      <c r="J30" s="44" t="s">
        <v>72</v>
      </c>
      <c r="K30" s="44" t="s">
        <v>72</v>
      </c>
      <c r="L30" s="44" t="s">
        <v>72</v>
      </c>
    </row>
    <row r="31" spans="1:12">
      <c r="A31" s="83" t="s">
        <v>30</v>
      </c>
      <c r="B31" s="44">
        <v>189</v>
      </c>
      <c r="C31" s="44">
        <v>41</v>
      </c>
      <c r="D31" s="44" t="s">
        <v>72</v>
      </c>
      <c r="E31" s="44" t="s">
        <v>72</v>
      </c>
      <c r="F31" s="44">
        <v>36</v>
      </c>
      <c r="G31" s="44">
        <v>1</v>
      </c>
      <c r="H31" s="44">
        <v>4</v>
      </c>
      <c r="I31" s="44" t="s">
        <v>72</v>
      </c>
      <c r="J31" s="44" t="s">
        <v>72</v>
      </c>
      <c r="K31" s="44" t="s">
        <v>72</v>
      </c>
      <c r="L31" s="44" t="s">
        <v>72</v>
      </c>
    </row>
    <row r="32" spans="1:12">
      <c r="A32" s="83" t="s">
        <v>31</v>
      </c>
      <c r="B32" s="44">
        <v>172</v>
      </c>
      <c r="C32" s="44">
        <v>44</v>
      </c>
      <c r="D32" s="44">
        <v>10</v>
      </c>
      <c r="E32" s="44" t="s">
        <v>72</v>
      </c>
      <c r="F32" s="44">
        <v>27</v>
      </c>
      <c r="G32" s="44">
        <v>2</v>
      </c>
      <c r="H32" s="44">
        <v>5</v>
      </c>
      <c r="I32" s="44" t="s">
        <v>72</v>
      </c>
      <c r="J32" s="44" t="s">
        <v>72</v>
      </c>
      <c r="K32" s="44" t="s">
        <v>72</v>
      </c>
      <c r="L32" s="44" t="s">
        <v>72</v>
      </c>
    </row>
    <row r="33" spans="1:12">
      <c r="A33" s="83" t="s">
        <v>32</v>
      </c>
      <c r="B33" s="44">
        <v>170</v>
      </c>
      <c r="C33" s="44">
        <v>30</v>
      </c>
      <c r="D33" s="44" t="s">
        <v>72</v>
      </c>
      <c r="E33" s="44">
        <v>1</v>
      </c>
      <c r="F33" s="44">
        <v>20</v>
      </c>
      <c r="G33" s="44" t="s">
        <v>72</v>
      </c>
      <c r="H33" s="44">
        <v>9</v>
      </c>
      <c r="I33" s="44" t="s">
        <v>72</v>
      </c>
      <c r="J33" s="44" t="s">
        <v>72</v>
      </c>
      <c r="K33" s="44" t="s">
        <v>72</v>
      </c>
      <c r="L33" s="44" t="s">
        <v>72</v>
      </c>
    </row>
    <row r="34" spans="1:12">
      <c r="A34" s="83" t="s">
        <v>33</v>
      </c>
      <c r="B34" s="44">
        <v>326</v>
      </c>
      <c r="C34" s="44">
        <v>77</v>
      </c>
      <c r="D34" s="44">
        <v>8</v>
      </c>
      <c r="E34" s="44">
        <v>3</v>
      </c>
      <c r="F34" s="44">
        <v>57</v>
      </c>
      <c r="G34" s="44" t="s">
        <v>72</v>
      </c>
      <c r="H34" s="44">
        <v>9</v>
      </c>
      <c r="I34" s="44">
        <v>2</v>
      </c>
      <c r="J34" s="44">
        <v>2</v>
      </c>
      <c r="K34" s="44" t="s">
        <v>72</v>
      </c>
      <c r="L34" s="44" t="s">
        <v>72</v>
      </c>
    </row>
    <row r="35" spans="1:12">
      <c r="A35" s="83" t="s">
        <v>34</v>
      </c>
      <c r="B35" s="44">
        <v>379</v>
      </c>
      <c r="C35" s="44">
        <v>116</v>
      </c>
      <c r="D35" s="44">
        <v>9</v>
      </c>
      <c r="E35" s="44">
        <v>2</v>
      </c>
      <c r="F35" s="44">
        <v>76</v>
      </c>
      <c r="G35" s="44">
        <v>7</v>
      </c>
      <c r="H35" s="44">
        <v>22</v>
      </c>
      <c r="I35" s="44" t="s">
        <v>72</v>
      </c>
      <c r="J35" s="44" t="s">
        <v>72</v>
      </c>
      <c r="K35" s="44" t="s">
        <v>72</v>
      </c>
      <c r="L35" s="44" t="s">
        <v>72</v>
      </c>
    </row>
    <row r="36" spans="1:12">
      <c r="A36" s="83" t="s">
        <v>35</v>
      </c>
      <c r="B36" s="44">
        <v>76</v>
      </c>
      <c r="C36" s="44">
        <v>6</v>
      </c>
      <c r="D36" s="44">
        <v>1</v>
      </c>
      <c r="E36" s="44" t="s">
        <v>72</v>
      </c>
      <c r="F36" s="44">
        <v>5</v>
      </c>
      <c r="G36" s="44" t="s">
        <v>72</v>
      </c>
      <c r="H36" s="44" t="s">
        <v>72</v>
      </c>
      <c r="I36" s="44" t="s">
        <v>72</v>
      </c>
      <c r="J36" s="44" t="s">
        <v>72</v>
      </c>
      <c r="K36" s="44" t="s">
        <v>72</v>
      </c>
      <c r="L36" s="44" t="s">
        <v>72</v>
      </c>
    </row>
    <row r="37" spans="1:12">
      <c r="A37" s="83" t="s">
        <v>36</v>
      </c>
      <c r="B37" s="44">
        <v>119</v>
      </c>
      <c r="C37" s="44">
        <v>17</v>
      </c>
      <c r="D37" s="44">
        <v>2</v>
      </c>
      <c r="E37" s="44">
        <v>1</v>
      </c>
      <c r="F37" s="44">
        <v>10</v>
      </c>
      <c r="G37" s="44">
        <v>2</v>
      </c>
      <c r="H37" s="44">
        <v>2</v>
      </c>
      <c r="I37" s="44" t="s">
        <v>72</v>
      </c>
      <c r="J37" s="44" t="s">
        <v>72</v>
      </c>
      <c r="K37" s="44" t="s">
        <v>72</v>
      </c>
      <c r="L37" s="44" t="s">
        <v>72</v>
      </c>
    </row>
    <row r="38" spans="1:12">
      <c r="A38" s="83" t="s">
        <v>37</v>
      </c>
      <c r="B38" s="44">
        <v>441</v>
      </c>
      <c r="C38" s="44">
        <v>77</v>
      </c>
      <c r="D38" s="44">
        <v>1</v>
      </c>
      <c r="E38" s="44" t="s">
        <v>72</v>
      </c>
      <c r="F38" s="44">
        <v>46</v>
      </c>
      <c r="G38" s="44">
        <v>5</v>
      </c>
      <c r="H38" s="44">
        <v>25</v>
      </c>
      <c r="I38" s="44" t="s">
        <v>72</v>
      </c>
      <c r="J38" s="44" t="s">
        <v>72</v>
      </c>
      <c r="K38" s="44" t="s">
        <v>72</v>
      </c>
      <c r="L38" s="44" t="s">
        <v>72</v>
      </c>
    </row>
    <row r="39" spans="1:12">
      <c r="A39" s="83" t="s">
        <v>38</v>
      </c>
      <c r="B39" s="44">
        <v>168</v>
      </c>
      <c r="C39" s="44">
        <v>28</v>
      </c>
      <c r="D39" s="44">
        <v>6</v>
      </c>
      <c r="E39" s="44" t="s">
        <v>72</v>
      </c>
      <c r="F39" s="44">
        <v>16</v>
      </c>
      <c r="G39" s="44">
        <v>1</v>
      </c>
      <c r="H39" s="44">
        <v>5</v>
      </c>
      <c r="I39" s="44" t="s">
        <v>72</v>
      </c>
      <c r="J39" s="44" t="s">
        <v>72</v>
      </c>
      <c r="K39" s="44" t="s">
        <v>72</v>
      </c>
      <c r="L39" s="44" t="s">
        <v>72</v>
      </c>
    </row>
    <row r="40" spans="1:12">
      <c r="A40" s="83" t="s">
        <v>39</v>
      </c>
      <c r="B40" s="44">
        <v>648</v>
      </c>
      <c r="C40" s="44">
        <v>139</v>
      </c>
      <c r="D40" s="44">
        <v>3</v>
      </c>
      <c r="E40" s="44" t="s">
        <v>72</v>
      </c>
      <c r="F40" s="44">
        <v>114</v>
      </c>
      <c r="G40" s="44">
        <v>4</v>
      </c>
      <c r="H40" s="44">
        <v>18</v>
      </c>
      <c r="I40" s="44" t="s">
        <v>72</v>
      </c>
      <c r="J40" s="44" t="s">
        <v>72</v>
      </c>
      <c r="K40" s="44" t="s">
        <v>72</v>
      </c>
      <c r="L40" s="44" t="s">
        <v>72</v>
      </c>
    </row>
    <row r="41" spans="1:12">
      <c r="A41" s="83" t="s">
        <v>40</v>
      </c>
      <c r="B41" s="44">
        <v>224</v>
      </c>
      <c r="C41" s="44">
        <v>28</v>
      </c>
      <c r="D41" s="44">
        <v>3</v>
      </c>
      <c r="E41" s="44">
        <v>1</v>
      </c>
      <c r="F41" s="44">
        <v>18</v>
      </c>
      <c r="G41" s="44">
        <v>4</v>
      </c>
      <c r="H41" s="44">
        <v>2</v>
      </c>
      <c r="I41" s="44">
        <v>1</v>
      </c>
      <c r="J41" s="44">
        <v>1</v>
      </c>
      <c r="K41" s="44" t="s">
        <v>72</v>
      </c>
      <c r="L41" s="44" t="s">
        <v>72</v>
      </c>
    </row>
    <row r="42" spans="1:12">
      <c r="A42" s="83" t="s">
        <v>41</v>
      </c>
      <c r="B42" s="44">
        <v>46</v>
      </c>
      <c r="C42" s="44">
        <v>5</v>
      </c>
      <c r="D42" s="44" t="s">
        <v>72</v>
      </c>
      <c r="E42" s="44">
        <v>1</v>
      </c>
      <c r="F42" s="44" t="s">
        <v>72</v>
      </c>
      <c r="G42" s="44">
        <v>2</v>
      </c>
      <c r="H42" s="44">
        <v>2</v>
      </c>
      <c r="I42" s="44" t="s">
        <v>72</v>
      </c>
      <c r="J42" s="44" t="s">
        <v>72</v>
      </c>
      <c r="K42" s="44" t="s">
        <v>72</v>
      </c>
      <c r="L42" s="44" t="s">
        <v>72</v>
      </c>
    </row>
    <row r="43" spans="1:12">
      <c r="A43" s="83" t="s">
        <v>42</v>
      </c>
      <c r="B43" s="44">
        <v>67</v>
      </c>
      <c r="C43" s="44">
        <v>7</v>
      </c>
      <c r="D43" s="44">
        <v>1</v>
      </c>
      <c r="E43" s="44">
        <v>1</v>
      </c>
      <c r="F43" s="44">
        <v>4</v>
      </c>
      <c r="G43" s="44" t="s">
        <v>72</v>
      </c>
      <c r="H43" s="44">
        <v>1</v>
      </c>
      <c r="I43" s="44" t="s">
        <v>72</v>
      </c>
      <c r="J43" s="44" t="s">
        <v>72</v>
      </c>
      <c r="K43" s="44" t="s">
        <v>72</v>
      </c>
      <c r="L43" s="44" t="s">
        <v>72</v>
      </c>
    </row>
    <row r="44" spans="1:12">
      <c r="A44" s="83" t="s">
        <v>43</v>
      </c>
      <c r="B44" s="44">
        <v>185</v>
      </c>
      <c r="C44" s="44">
        <v>41</v>
      </c>
      <c r="D44" s="44">
        <v>3</v>
      </c>
      <c r="E44" s="44">
        <v>2</v>
      </c>
      <c r="F44" s="44">
        <v>26</v>
      </c>
      <c r="G44" s="44">
        <v>3</v>
      </c>
      <c r="H44" s="44">
        <v>7</v>
      </c>
      <c r="I44" s="44" t="s">
        <v>72</v>
      </c>
      <c r="J44" s="44" t="s">
        <v>72</v>
      </c>
      <c r="K44" s="44" t="s">
        <v>72</v>
      </c>
      <c r="L44" s="44" t="s">
        <v>72</v>
      </c>
    </row>
    <row r="45" spans="1:12">
      <c r="A45" s="83" t="s">
        <v>44</v>
      </c>
      <c r="B45" s="44">
        <v>270</v>
      </c>
      <c r="C45" s="44">
        <v>83</v>
      </c>
      <c r="D45" s="44">
        <v>4</v>
      </c>
      <c r="E45" s="44">
        <v>1</v>
      </c>
      <c r="F45" s="44">
        <v>59</v>
      </c>
      <c r="G45" s="44">
        <v>8</v>
      </c>
      <c r="H45" s="44">
        <v>11</v>
      </c>
      <c r="I45" s="44" t="s">
        <v>72</v>
      </c>
      <c r="J45" s="44" t="s">
        <v>72</v>
      </c>
      <c r="K45" s="44" t="s">
        <v>72</v>
      </c>
      <c r="L45" s="44" t="s">
        <v>72</v>
      </c>
    </row>
    <row r="46" spans="1:12">
      <c r="A46" s="83" t="s">
        <v>45</v>
      </c>
      <c r="B46" s="44">
        <v>217</v>
      </c>
      <c r="C46" s="44">
        <v>41</v>
      </c>
      <c r="D46" s="44">
        <v>3</v>
      </c>
      <c r="E46" s="44">
        <v>2</v>
      </c>
      <c r="F46" s="44">
        <v>27</v>
      </c>
      <c r="G46" s="44" t="s">
        <v>72</v>
      </c>
      <c r="H46" s="44">
        <v>9</v>
      </c>
      <c r="I46" s="44" t="s">
        <v>72</v>
      </c>
      <c r="J46" s="44" t="s">
        <v>72</v>
      </c>
      <c r="K46" s="44" t="s">
        <v>72</v>
      </c>
      <c r="L46" s="44" t="s">
        <v>72</v>
      </c>
    </row>
    <row r="47" spans="1:12">
      <c r="A47" s="83" t="s">
        <v>46</v>
      </c>
      <c r="B47" s="44">
        <v>202</v>
      </c>
      <c r="C47" s="44">
        <v>64</v>
      </c>
      <c r="D47" s="44">
        <v>2</v>
      </c>
      <c r="E47" s="44">
        <v>2</v>
      </c>
      <c r="F47" s="44">
        <v>51</v>
      </c>
      <c r="G47" s="44">
        <v>1</v>
      </c>
      <c r="H47" s="44">
        <v>8</v>
      </c>
      <c r="I47" s="44" t="s">
        <v>72</v>
      </c>
      <c r="J47" s="44" t="s">
        <v>72</v>
      </c>
      <c r="K47" s="44" t="s">
        <v>72</v>
      </c>
      <c r="L47" s="44" t="s">
        <v>72</v>
      </c>
    </row>
    <row r="48" spans="1:12">
      <c r="A48" s="83" t="s">
        <v>47</v>
      </c>
      <c r="B48" s="44">
        <v>138</v>
      </c>
      <c r="C48" s="44">
        <v>31</v>
      </c>
      <c r="D48" s="44">
        <v>1</v>
      </c>
      <c r="E48" s="44">
        <v>2</v>
      </c>
      <c r="F48" s="44">
        <v>24</v>
      </c>
      <c r="G48" s="44" t="s">
        <v>72</v>
      </c>
      <c r="H48" s="44">
        <v>4</v>
      </c>
      <c r="I48" s="44">
        <v>2</v>
      </c>
      <c r="J48" s="44">
        <v>2</v>
      </c>
      <c r="K48" s="44" t="s">
        <v>72</v>
      </c>
      <c r="L48" s="44" t="s">
        <v>72</v>
      </c>
    </row>
    <row r="49" spans="1:12">
      <c r="A49" s="83" t="s">
        <v>48</v>
      </c>
      <c r="B49" s="44">
        <v>326</v>
      </c>
      <c r="C49" s="44">
        <v>65</v>
      </c>
      <c r="D49" s="44">
        <v>8</v>
      </c>
      <c r="E49" s="44">
        <v>1</v>
      </c>
      <c r="F49" s="44">
        <v>40</v>
      </c>
      <c r="G49" s="44">
        <v>1</v>
      </c>
      <c r="H49" s="44">
        <v>15</v>
      </c>
      <c r="I49" s="44">
        <v>5</v>
      </c>
      <c r="J49" s="44">
        <v>5</v>
      </c>
      <c r="K49" s="44" t="s">
        <v>72</v>
      </c>
      <c r="L49" s="44" t="s">
        <v>72</v>
      </c>
    </row>
    <row r="50" spans="1:12">
      <c r="A50" s="83" t="s">
        <v>49</v>
      </c>
      <c r="B50" s="44">
        <v>153</v>
      </c>
      <c r="C50" s="44">
        <v>19</v>
      </c>
      <c r="D50" s="44">
        <v>2</v>
      </c>
      <c r="E50" s="44" t="s">
        <v>72</v>
      </c>
      <c r="F50" s="44">
        <v>15</v>
      </c>
      <c r="G50" s="44" t="s">
        <v>72</v>
      </c>
      <c r="H50" s="44">
        <v>2</v>
      </c>
      <c r="I50" s="44" t="s">
        <v>72</v>
      </c>
      <c r="J50" s="44" t="s">
        <v>72</v>
      </c>
      <c r="K50" s="44" t="s">
        <v>72</v>
      </c>
      <c r="L50" s="44" t="s">
        <v>72</v>
      </c>
    </row>
    <row r="51" spans="1:12">
      <c r="A51" s="83" t="s">
        <v>50</v>
      </c>
      <c r="B51" s="44">
        <v>87</v>
      </c>
      <c r="C51" s="44">
        <v>32</v>
      </c>
      <c r="D51" s="44">
        <v>3</v>
      </c>
      <c r="E51" s="44">
        <v>1</v>
      </c>
      <c r="F51" s="44">
        <v>24</v>
      </c>
      <c r="G51" s="44">
        <v>1</v>
      </c>
      <c r="H51" s="44">
        <v>3</v>
      </c>
      <c r="I51" s="44" t="s">
        <v>72</v>
      </c>
      <c r="J51" s="44" t="s">
        <v>72</v>
      </c>
      <c r="K51" s="44" t="s">
        <v>72</v>
      </c>
      <c r="L51" s="44" t="s">
        <v>72</v>
      </c>
    </row>
    <row r="52" spans="1:12">
      <c r="A52" s="83" t="s">
        <v>51</v>
      </c>
      <c r="B52" s="44">
        <v>538</v>
      </c>
      <c r="C52" s="44">
        <v>86</v>
      </c>
      <c r="D52" s="44">
        <v>2</v>
      </c>
      <c r="E52" s="44" t="s">
        <v>72</v>
      </c>
      <c r="F52" s="44">
        <v>56</v>
      </c>
      <c r="G52" s="44">
        <v>5</v>
      </c>
      <c r="H52" s="44">
        <v>23</v>
      </c>
      <c r="I52" s="44" t="s">
        <v>72</v>
      </c>
      <c r="J52" s="44" t="s">
        <v>72</v>
      </c>
      <c r="K52" s="44" t="s">
        <v>72</v>
      </c>
      <c r="L52" s="44" t="s">
        <v>72</v>
      </c>
    </row>
    <row r="53" spans="1:12">
      <c r="A53" s="83" t="s">
        <v>52</v>
      </c>
      <c r="B53" s="44">
        <v>145</v>
      </c>
      <c r="C53" s="44">
        <v>20</v>
      </c>
      <c r="D53" s="44">
        <v>5</v>
      </c>
      <c r="E53" s="44" t="s">
        <v>72</v>
      </c>
      <c r="F53" s="44">
        <v>8</v>
      </c>
      <c r="G53" s="44">
        <v>1</v>
      </c>
      <c r="H53" s="44">
        <v>6</v>
      </c>
      <c r="I53" s="44" t="s">
        <v>72</v>
      </c>
      <c r="J53" s="44" t="s">
        <v>72</v>
      </c>
      <c r="K53" s="44" t="s">
        <v>72</v>
      </c>
      <c r="L53" s="44" t="s">
        <v>72</v>
      </c>
    </row>
    <row r="54" spans="1:12">
      <c r="A54" s="83" t="s">
        <v>53</v>
      </c>
      <c r="B54" s="44">
        <v>217</v>
      </c>
      <c r="C54" s="44">
        <v>55</v>
      </c>
      <c r="D54" s="44">
        <v>1</v>
      </c>
      <c r="E54" s="44" t="s">
        <v>72</v>
      </c>
      <c r="F54" s="44">
        <v>42</v>
      </c>
      <c r="G54" s="44">
        <v>5</v>
      </c>
      <c r="H54" s="44">
        <v>7</v>
      </c>
      <c r="I54" s="44" t="s">
        <v>72</v>
      </c>
      <c r="J54" s="44" t="s">
        <v>72</v>
      </c>
      <c r="K54" s="44" t="s">
        <v>72</v>
      </c>
      <c r="L54" s="44" t="s">
        <v>72</v>
      </c>
    </row>
    <row r="55" spans="1:12">
      <c r="A55" s="83" t="s">
        <v>54</v>
      </c>
      <c r="B55" s="44">
        <v>496</v>
      </c>
      <c r="C55" s="44">
        <v>113</v>
      </c>
      <c r="D55" s="44" t="s">
        <v>72</v>
      </c>
      <c r="E55" s="44" t="s">
        <v>72</v>
      </c>
      <c r="F55" s="44">
        <v>93</v>
      </c>
      <c r="G55" s="44">
        <v>5</v>
      </c>
      <c r="H55" s="44">
        <v>15</v>
      </c>
      <c r="I55" s="44">
        <v>2</v>
      </c>
      <c r="J55" s="44">
        <v>2</v>
      </c>
      <c r="K55" s="44" t="s">
        <v>72</v>
      </c>
      <c r="L55" s="44" t="s">
        <v>72</v>
      </c>
    </row>
    <row r="56" spans="1:12">
      <c r="A56" s="83" t="s">
        <v>55</v>
      </c>
      <c r="B56" s="44">
        <v>133</v>
      </c>
      <c r="C56" s="44">
        <v>14</v>
      </c>
      <c r="D56" s="44" t="s">
        <v>72</v>
      </c>
      <c r="E56" s="44" t="s">
        <v>72</v>
      </c>
      <c r="F56" s="44">
        <v>12</v>
      </c>
      <c r="G56" s="44" t="s">
        <v>72</v>
      </c>
      <c r="H56" s="44">
        <v>2</v>
      </c>
      <c r="I56" s="44" t="s">
        <v>72</v>
      </c>
      <c r="J56" s="44" t="s">
        <v>72</v>
      </c>
      <c r="K56" s="44" t="s">
        <v>72</v>
      </c>
      <c r="L56" s="44" t="s">
        <v>72</v>
      </c>
    </row>
    <row r="57" spans="1:12">
      <c r="A57" s="83" t="s">
        <v>56</v>
      </c>
      <c r="B57" s="44">
        <v>539</v>
      </c>
      <c r="C57" s="44">
        <v>136</v>
      </c>
      <c r="D57" s="44">
        <v>4</v>
      </c>
      <c r="E57" s="44">
        <v>3</v>
      </c>
      <c r="F57" s="44">
        <v>101</v>
      </c>
      <c r="G57" s="44">
        <v>14</v>
      </c>
      <c r="H57" s="44">
        <v>14</v>
      </c>
      <c r="I57" s="44">
        <v>7</v>
      </c>
      <c r="J57" s="44">
        <v>7</v>
      </c>
      <c r="K57" s="44" t="s">
        <v>72</v>
      </c>
      <c r="L57" s="44" t="s">
        <v>72</v>
      </c>
    </row>
    <row r="58" spans="1:12">
      <c r="B58" t="str">
        <f t="shared" ref="B58:L58" si="0">IF(ISNUMBER(B8),IF(B8=SUM(B9:B57),"p","f"),"-")</f>
        <v>p</v>
      </c>
      <c r="C58" t="str">
        <f t="shared" si="0"/>
        <v>p</v>
      </c>
      <c r="D58" t="str">
        <f t="shared" si="0"/>
        <v>p</v>
      </c>
      <c r="E58" t="str">
        <f t="shared" si="0"/>
        <v>p</v>
      </c>
      <c r="F58" t="str">
        <f t="shared" si="0"/>
        <v>p</v>
      </c>
      <c r="G58" t="str">
        <f t="shared" si="0"/>
        <v>p</v>
      </c>
      <c r="H58" t="str">
        <f t="shared" si="0"/>
        <v>p</v>
      </c>
      <c r="I58" t="str">
        <f t="shared" si="0"/>
        <v>p</v>
      </c>
      <c r="J58" t="str">
        <f t="shared" si="0"/>
        <v>p</v>
      </c>
      <c r="K58" t="str">
        <f t="shared" si="0"/>
        <v>-</v>
      </c>
      <c r="L58" t="str">
        <f t="shared" si="0"/>
        <v>-</v>
      </c>
    </row>
  </sheetData>
  <mergeCells count="8">
    <mergeCell ref="A1:L1"/>
    <mergeCell ref="A5:A7"/>
    <mergeCell ref="B5:L5"/>
    <mergeCell ref="B6:B7"/>
    <mergeCell ref="C6:C7"/>
    <mergeCell ref="D6:H6"/>
    <mergeCell ref="I6:I7"/>
    <mergeCell ref="J6:L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scan</dc:creator>
  <dc:description/>
  <cp:lastModifiedBy>scan</cp:lastModifiedBy>
  <cp:revision>34</cp:revision>
  <dcterms:created xsi:type="dcterms:W3CDTF">2006-09-16T00:00:00Z</dcterms:created>
  <dcterms:modified xsi:type="dcterms:W3CDTF">2018-02-22T08:50:44Z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