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<sst xmlns="http://schemas.openxmlformats.org/spreadsheetml/2006/main" count="9481" uniqueCount="379">
  <si>
    <t xml:space="preserve">GRUŹLICA (010-018)</t>
  </si>
  <si>
    <t xml:space="preserve">Chorzy nowo zarejestrowani w poradniach wg województw  (Liczba chorych wg danych z Biuletynu Instytutu Gruźlicy i Chorób Płuc)</t>
  </si>
  <si>
    <t xml:space="preserve">Województwo (St. - stołeczne, M. - miejskie)</t>
  </si>
  <si>
    <t xml:space="preserve">Liczby bezwzględne</t>
  </si>
  <si>
    <t xml:space="preserve">Wskaźniki na 100 tys. Ludności</t>
  </si>
  <si>
    <t xml:space="preserve">Wszystkie postacie gruźlicy (010-018)</t>
  </si>
  <si>
    <t xml:space="preserve">W tym gruźlica płuc (011)</t>
  </si>
  <si>
    <t xml:space="preserve">POLSKA</t>
  </si>
  <si>
    <t xml:space="preserve">St.warszawskie</t>
  </si>
  <si>
    <t xml:space="preserve">Bialskopodlaskie</t>
  </si>
  <si>
    <t xml:space="preserve">Białostockie</t>
  </si>
  <si>
    <t xml:space="preserve">Bielskie</t>
  </si>
  <si>
    <t xml:space="preserve">Bydgoskie</t>
  </si>
  <si>
    <t xml:space="preserve">Chełmskie</t>
  </si>
  <si>
    <t xml:space="preserve">Ciechanowskie</t>
  </si>
  <si>
    <t xml:space="preserve">Częstochowskie</t>
  </si>
  <si>
    <t xml:space="preserve">Elbląskie</t>
  </si>
  <si>
    <t xml:space="preserve">Gdańskie</t>
  </si>
  <si>
    <t xml:space="preserve">Gorzowskie</t>
  </si>
  <si>
    <t xml:space="preserve">Jeleniogórskie</t>
  </si>
  <si>
    <t xml:space="preserve">Kaliskie</t>
  </si>
  <si>
    <t xml:space="preserve">Katowickie</t>
  </si>
  <si>
    <t xml:space="preserve">Kieleckie</t>
  </si>
  <si>
    <t xml:space="preserve">Konińskie</t>
  </si>
  <si>
    <t xml:space="preserve">Koszalińskie</t>
  </si>
  <si>
    <t xml:space="preserve">M. krakowskie</t>
  </si>
  <si>
    <t xml:space="preserve">Krośnieńskie</t>
  </si>
  <si>
    <t xml:space="preserve">Legnickie</t>
  </si>
  <si>
    <t xml:space="preserve">Leszczyńskie</t>
  </si>
  <si>
    <t xml:space="preserve">Lubelskie</t>
  </si>
  <si>
    <t xml:space="preserve">Łomżyńskie</t>
  </si>
  <si>
    <t xml:space="preserve">M. łódzkie</t>
  </si>
  <si>
    <t xml:space="preserve">Nowosądeckie</t>
  </si>
  <si>
    <t xml:space="preserve">Olsztyńskie</t>
  </si>
  <si>
    <t xml:space="preserve">Opolskie</t>
  </si>
  <si>
    <t xml:space="preserve">Ostrołęckie</t>
  </si>
  <si>
    <t xml:space="preserve">Pilskie</t>
  </si>
  <si>
    <t xml:space="preserve">Piotrkowskie</t>
  </si>
  <si>
    <t xml:space="preserve">Płockie</t>
  </si>
  <si>
    <t xml:space="preserve">Poznańskie</t>
  </si>
  <si>
    <t xml:space="preserve">Przemyskie</t>
  </si>
  <si>
    <t xml:space="preserve">Radomskie</t>
  </si>
  <si>
    <t xml:space="preserve">Rzeszowskie</t>
  </si>
  <si>
    <t xml:space="preserve">Siedleckie</t>
  </si>
  <si>
    <t xml:space="preserve">Sieradzkie</t>
  </si>
  <si>
    <t xml:space="preserve">Skierniewickie</t>
  </si>
  <si>
    <t xml:space="preserve">Słupskie</t>
  </si>
  <si>
    <t xml:space="preserve">Suwalskie</t>
  </si>
  <si>
    <t xml:space="preserve">Szczecińskie</t>
  </si>
  <si>
    <t xml:space="preserve">Tarnobrzeskie</t>
  </si>
  <si>
    <t xml:space="preserve">Tarnowskie</t>
  </si>
  <si>
    <t xml:space="preserve">Toruńskie</t>
  </si>
  <si>
    <t xml:space="preserve">Wałbrzyskie</t>
  </si>
  <si>
    <t xml:space="preserve">Włocławskie</t>
  </si>
  <si>
    <t xml:space="preserve">Wrocławskie</t>
  </si>
  <si>
    <t xml:space="preserve">Zamojskie</t>
  </si>
  <si>
    <t xml:space="preserve">Zielonogórskie</t>
  </si>
  <si>
    <t xml:space="preserve">Razem z MON i MSW</t>
  </si>
  <si>
    <t xml:space="preserve">NIEKTÓRE CHOROBY WENERYCZNE </t>
  </si>
  <si>
    <t xml:space="preserve">Liczba zachorowań i zapadalność (na 100 tys.) wg województw (Dane Instytutu Wenerologii)</t>
  </si>
  <si>
    <t xml:space="preserve">Województwo (St.- stołeczne, M.- miejskie</t>
  </si>
  <si>
    <t xml:space="preserve">Nieswoiste zapal. cewki moczowej (NGU)</t>
  </si>
  <si>
    <t xml:space="preserve">Kiła wrodzona (090)</t>
  </si>
  <si>
    <t xml:space="preserve">Kiła objawowa wczesna (091.0-091.3)</t>
  </si>
  <si>
    <t xml:space="preserve">Kiła utajona wczesna (092)</t>
  </si>
  <si>
    <t xml:space="preserve">Kiła późna (093-097)</t>
  </si>
  <si>
    <t xml:space="preserve">Rzeżączka (098)</t>
  </si>
  <si>
    <t xml:space="preserve">Liczba</t>
  </si>
  <si>
    <t xml:space="preserve">Zapad.</t>
  </si>
  <si>
    <t xml:space="preserve">1995 r.</t>
  </si>
  <si>
    <t xml:space="preserve">1996 r.</t>
  </si>
  <si>
    <t xml:space="preserve">-</t>
  </si>
  <si>
    <t xml:space="preserve">ZGONY I UMIERALNOŚĆ (NA 100 TYS.) WG WYBRANYCH PRZYCZYN ZGONÓW ORAZ MIEJSCA WYSTĄPIENIA ZGONU (MIASTO-WIEŚ)</t>
  </si>
  <si>
    <t xml:space="preserve">(Liczba zgonów wg danych GUS)</t>
  </si>
  <si>
    <t xml:space="preserve">Przyczyny zgonów</t>
  </si>
  <si>
    <t xml:space="preserve">Miasto</t>
  </si>
  <si>
    <t xml:space="preserve">Wieś</t>
  </si>
  <si>
    <t xml:space="preserve">Ogółem</t>
  </si>
  <si>
    <t xml:space="preserve">Zgony</t>
  </si>
  <si>
    <t xml:space="preserve">Um.</t>
  </si>
  <si>
    <t xml:space="preserve">Dur brzuszny i dury rzekome (002)</t>
  </si>
  <si>
    <t xml:space="preserve">Inne salmonelozy (003)</t>
  </si>
  <si>
    <t xml:space="preserve">Czerwonka bakteryjna (004); pełzakowica (006)</t>
  </si>
  <si>
    <t xml:space="preserve">Zatrucia pokarmowe - bakteryjne (005)</t>
  </si>
  <si>
    <t xml:space="preserve">Zakażenia jelitowe inne i nieokreślone (008-009)</t>
  </si>
  <si>
    <t xml:space="preserve">Gruźlica układu oddechowego (010-012)</t>
  </si>
  <si>
    <t xml:space="preserve">Gruźlica innych narządów (013-018)</t>
  </si>
  <si>
    <t xml:space="preserve">Tularemia (021)</t>
  </si>
  <si>
    <t xml:space="preserve">Wąglik (022)</t>
  </si>
  <si>
    <t xml:space="preserve">Bruceloza (023)</t>
  </si>
  <si>
    <t xml:space="preserve">Inne bakteryjne choroby odzwierzęce (027)</t>
  </si>
  <si>
    <t xml:space="preserve">Błonica (032)</t>
  </si>
  <si>
    <t xml:space="preserve">Krztusiec (033)</t>
  </si>
  <si>
    <t xml:space="preserve">Paciorkowcowe zapalenie gardła i płonica (034)</t>
  </si>
  <si>
    <t xml:space="preserve">Róża (035)</t>
  </si>
  <si>
    <t xml:space="preserve">Zakażenie meningokowe (036)</t>
  </si>
  <si>
    <t xml:space="preserve">Tężec (037)</t>
  </si>
  <si>
    <t xml:space="preserve">Ostre nagminne porażenie dziecięce (045)</t>
  </si>
  <si>
    <t xml:space="preserve">Enterowirusowe zapalenie opon mózgowo-rdzeniowych (047)</t>
  </si>
  <si>
    <t xml:space="preserve">Inne wirusowe choroby o.u.n. nie przenoszone przez stawonogi (049)</t>
  </si>
  <si>
    <t xml:space="preserve">Ospa wietrzna (052)</t>
  </si>
  <si>
    <t xml:space="preserve">Półpasiec (053)</t>
  </si>
  <si>
    <t xml:space="preserve">Opryszczka pospolita (054)</t>
  </si>
  <si>
    <t xml:space="preserve">Odra (055)</t>
  </si>
  <si>
    <t xml:space="preserve">Różyczka (056)</t>
  </si>
  <si>
    <t xml:space="preserve">Zapalenie mózgu arbowirusowe (062-064)</t>
  </si>
  <si>
    <t xml:space="preserve">Wirusowe zapalenie wątroby (070)</t>
  </si>
  <si>
    <t xml:space="preserve">Nagminne zapalenie przyusznicy (072)</t>
  </si>
  <si>
    <t xml:space="preserve">Choroba ptasia (ornitoza) (073)</t>
  </si>
  <si>
    <t xml:space="preserve">Mononukleoza zakaźna (075)</t>
  </si>
  <si>
    <t xml:space="preserve">AIDS - Zespół nabytego upośledzenia odporności (079)*</t>
  </si>
  <si>
    <t xml:space="preserve">Dur wysypkowy przenoszony przez wszy i inne riketsjozy (080-083)</t>
  </si>
  <si>
    <t xml:space="preserve">Zimnica (084)</t>
  </si>
  <si>
    <t xml:space="preserve">Inne choroby przenoszone przez stawonogi (088)</t>
  </si>
  <si>
    <t xml:space="preserve">Kiła (090-097)</t>
  </si>
  <si>
    <t xml:space="preserve">Leptospiroza (100)</t>
  </si>
  <si>
    <t xml:space="preserve">Grzybica skóry (110)</t>
  </si>
  <si>
    <t xml:space="preserve">Bąblowica (122)</t>
  </si>
  <si>
    <t xml:space="preserve">Zakażenie innym tasiemcem (123)</t>
  </si>
  <si>
    <t xml:space="preserve">Włośnica (124)</t>
  </si>
  <si>
    <t xml:space="preserve">Toksoplazmoza (130)</t>
  </si>
  <si>
    <t xml:space="preserve">Akarioza - choroby wywołane przez roztocze (133)</t>
  </si>
  <si>
    <t xml:space="preserve">Zapalenie opon mózgowo-rdzeniowych bakteryjne (320)</t>
  </si>
  <si>
    <t xml:space="preserve">Zapalenie opon m-rdz. o nieokreślonej etiologii (322)</t>
  </si>
  <si>
    <t xml:space="preserve">Zapalenie mózgu, zapal. rdzenia oraz zapal. mózgu i rdzenia (323)</t>
  </si>
  <si>
    <t xml:space="preserve">Grypa (487)</t>
  </si>
  <si>
    <t xml:space="preserve">Zakażenie połogowe (670)</t>
  </si>
  <si>
    <t xml:space="preserve">Zakażenie charakterystyczne dla okresu około porodowego (771)</t>
  </si>
  <si>
    <t xml:space="preserve">* Dane Zakładu Epidemiologii Państwowego Zakładu Higieny.</t>
  </si>
  <si>
    <t xml:space="preserve">ZGONY WG WYBRANYCH PRZYCZYN ZGONÓW, WIEKU ORAZ PŁCI (Dane GUS)</t>
  </si>
  <si>
    <t xml:space="preserve">Mężczyźni</t>
  </si>
  <si>
    <t xml:space="preserve">Wiek zmarłych</t>
  </si>
  <si>
    <t xml:space="preserve">0-4 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</si>
  <si>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</si>
  <si>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</si>
  <si>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</si>
  <si>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</si>
  <si>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</si>
  <si>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</si>
  <si>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</si>
  <si>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</si>
  <si>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</si>
  <si>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</si>
  <si>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</si>
  <si>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</si>
  <si>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65-69</t>
  </si>
  <si>
    <t xml:space="preserve">70-74</t>
  </si>
  <si>
    <t xml:space="preserve">75-79</t>
  </si>
  <si>
    <t xml:space="preserve">80-84</t>
  </si>
  <si>
    <t xml:space="preserve">85+</t>
  </si>
  <si>
    <t xml:space="preserve">Zakaż. Jelitowe inne i nieokreślone (008-009)</t>
  </si>
  <si>
    <t xml:space="preserve">Paciorkowcowe zapal. gardła i płonica (034)</t>
  </si>
  <si>
    <t xml:space="preserve">Enterowirusowe zapalenie opon m-rdz. (047)</t>
  </si>
  <si>
    <t xml:space="preserve">Inne wirusowe choroby o.u.nerwowego (049)</t>
  </si>
  <si>
    <t xml:space="preserve">AIDS (079)*</t>
  </si>
  <si>
    <t xml:space="preserve">Dur wysypkowy i inne riketsjozy (080-083)</t>
  </si>
  <si>
    <t xml:space="preserve">Inne choroby przen. przez stawonogi (088)</t>
  </si>
  <si>
    <t xml:space="preserve">Akarioza - choroby wywoł. przez roztocze (133)</t>
  </si>
  <si>
    <t xml:space="preserve">Zapalenie opon m-rdz. bakteryjne (320)</t>
  </si>
  <si>
    <t xml:space="preserve">Zapal. opon m-rdz. o nieokreśl. etiologii (322)</t>
  </si>
  <si>
    <t xml:space="preserve">Zapal. mózgu, rdzenia, mózgu i rdzenia (323)</t>
  </si>
  <si>
    <t xml:space="preserve">ZGONY WG WYBRANYCH PRZYCZYN ZGONÓW, WIEKU ORAZ PŁCI /cd/ (Dane GUS)</t>
  </si>
  <si>
    <t xml:space="preserve">Kobiety</t>
  </si>
  <si>
    <t xml:space="preserve">ZGONY I UMIERALNOŚĆ (NA 100 TYS.) WG WYBRANYCH PRZYCZYN ZGONÓW ORAZ WOJEWÓDZTW</t>
  </si>
  <si>
    <t xml:space="preserve">Czerwonka bakter. (004); Pełzakowica (006)</t>
  </si>
  <si>
    <t xml:space="preserve">Zakaż jelitowe in. I nieokreślone (008-009)</t>
  </si>
  <si>
    <t xml:space="preserve">In. bakteryjne choroby odzwierzęce (027)</t>
  </si>
  <si>
    <t xml:space="preserve">Inne wirusowe choroby o.u.n. (049)</t>
  </si>
  <si>
    <t xml:space="preserve">Wirusowe zapalenie przyusznicy (072)</t>
  </si>
  <si>
    <t xml:space="preserve">Mononukleoza zakaźna (075)   </t>
  </si>
  <si>
    <t xml:space="preserve">Dur wyspkowy i in. riketsjozy (080-083)</t>
  </si>
  <si>
    <t xml:space="preserve">Zakażenie in. tasiemcem (123)</t>
  </si>
  <si>
    <t xml:space="preserve">Akarioza, choroby wyw. przez roztocze (133)</t>
  </si>
  <si>
    <t xml:space="preserve">Zapalenie opon m-róz. bakteryjne (320)</t>
  </si>
  <si>
    <t xml:space="preserve">Zapalenie opon m-róż. nieokreślone (322)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</si>
  <si>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</si>
  <si>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</si>
  <si>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</si>
  <si>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</si>
  <si>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</si>
  <si>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</si>
  <si>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</si>
  <si>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</si>
  <si>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</si>
  <si>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</si>
  <si>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</si>
  <si>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</si>
  <si>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</si>
  <si>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</si>
  <si>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</si>
  <si>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</si>
  <si>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</si>
  <si>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</si>
  <si>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M.krakowskie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</si>
  <si>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</si>
  <si>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</si>
  <si>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</si>
  <si>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</si>
  <si>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</si>
  <si>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</si>
  <si>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</si>
  <si>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</si>
  <si>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</si>
  <si>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</si>
  <si>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</si>
  <si>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</si>
  <si>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</si>
  <si>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</si>
  <si>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</si>
  <si>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</si>
  <si>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</si>
  <si>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</si>
  <si>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</si>
  <si>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38.</t>
  </si>
  <si>
    <t xml:space="preserve">39.</t>
  </si>
  <si>
    <t xml:space="preserve">40.</t>
  </si>
  <si>
    <t xml:space="preserve">41.</t>
  </si>
  <si>
    <t xml:space="preserve">42.</t>
  </si>
  <si>
    <t xml:space="preserve">43.</t>
  </si>
  <si>
    <t xml:space="preserve">44.</t>
  </si>
  <si>
    <t xml:space="preserve">45.</t>
  </si>
  <si>
    <t xml:space="preserve">46.</t>
  </si>
  <si>
    <t xml:space="preserve">47.</t>
  </si>
  <si>
    <t xml:space="preserve">48.</t>
  </si>
  <si>
    <t xml:space="preserve">49.</t>
  </si>
  <si>
    <t xml:space="preserve">ZGONY WG WYBRANYCH PRZYCZYN ZGONÓW I MIESIĘCY</t>
  </si>
  <si>
    <t xml:space="preserve">(Dane GUS)</t>
  </si>
  <si>
    <t xml:space="preserve">Miesiące</t>
  </si>
  <si>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</si>
  <si>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</si>
  <si>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</si>
  <si>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</si>
  <si>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</si>
  <si>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</si>
  <si>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</si>
  <si>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</si>
  <si>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</si>
  <si>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</si>
  <si>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</si>
  <si>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</si>
  <si>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Gruźlica (010-018)</t>
  </si>
  <si>
    <t xml:space="preserve">Zakażenia meningokokowe (036)</t>
  </si>
  <si>
    <t xml:space="preserve">Zapalenie opon m-rdz. (320-322)</t>
  </si>
  <si>
    <t xml:space="preserve">Choroby zakaźne przewodu pokarm.</t>
  </si>
  <si>
    <t xml:space="preserve">Choroby zakaźne i pasożytnicze</t>
  </si>
  <si>
    <t xml:space="preserve">Wszystkie przyczyny zgonów</t>
  </si>
  <si>
    <t xml:space="preserve">WYNIKI BADAŃ W KIERUNKU SALMONELLA I SHIGELLA, PROWADZONYCH W LABORATORIACH STACJI SANITARNO-EPIDEMIOLOGICZNYCH, W ZALEŻNOŚCI OD POCHODZENIA I RODZAJU PRÓBEK ORAZ TECHNIKI BADANIA</t>
  </si>
  <si>
    <t xml:space="preserve">(Dane Zakładu Bakteriologii Państwowego Zakładu Higieny)</t>
  </si>
  <si>
    <t xml:space="preserve">Wskazania do badań</t>
  </si>
  <si>
    <t xml:space="preserve">Pochodzenie próbek (liczba zbadanych  osób ogółem)</t>
  </si>
  <si>
    <t xml:space="preserve">Liczba próbek</t>
  </si>
  <si>
    <t xml:space="preserve">Badania bakteriologiczne</t>
  </si>
  <si>
    <t xml:space="preserve">Badania serologiczne</t>
  </si>
  <si>
    <t xml:space="preserve">Rodzaj materiału</t>
  </si>
  <si>
    <t xml:space="preserve">Odczyn Widala</t>
  </si>
  <si>
    <t xml:space="preserve">Odczyn hemaglutynacji biernej</t>
  </si>
  <si>
    <t xml:space="preserve">Kał</t>
  </si>
  <si>
    <t xml:space="preserve">Wymaz z odbytu</t>
  </si>
  <si>
    <t xml:space="preserve">Treść dwunastnicza</t>
  </si>
  <si>
    <t xml:space="preserve">Mocz</t>
  </si>
  <si>
    <t xml:space="preserve">Krew</t>
  </si>
  <si>
    <t xml:space="preserve">Inny materiał</t>
  </si>
  <si>
    <t xml:space="preserve">Z antygenem "0"</t>
  </si>
  <si>
    <t xml:space="preserve">Z antygenem "Vi"</t>
  </si>
  <si>
    <t xml:space="preserve">Diagnostyczne</t>
  </si>
  <si>
    <t xml:space="preserve">Chorzy (176629)</t>
  </si>
  <si>
    <t xml:space="preserve">x</t>
  </si>
  <si>
    <t xml:space="preserve">w tym: z wynikiem dodatnim</t>
  </si>
  <si>
    <t xml:space="preserve">%</t>
  </si>
  <si>
    <t xml:space="preserve">Epidemiologiczne</t>
  </si>
  <si>
    <t xml:space="preserve">Ozdrowieńcy (27164)</t>
  </si>
  <si>
    <t xml:space="preserve">Nosiciele (11852)</t>
  </si>
  <si>
    <t xml:space="preserve">Osoby ze styczności (72045)</t>
  </si>
  <si>
    <t xml:space="preserve">Branżowcy (568877)</t>
  </si>
  <si>
    <t xml:space="preserve">SEROTYPY PAŁECZEK SALMONELLA  NAJCZĘŚCIEJ WYKRYWANE U OSÓB CHORYCH I ZDROWYCH W POLSCE</t>
  </si>
  <si>
    <t xml:space="preserve">Liczba osób, u których wykryto zakażenia (Dane Zakładu Bakteriologii Państwowego Zakładu Higieny)</t>
  </si>
  <si>
    <t xml:space="preserve">Serotyp i grupa antygenu "0"</t>
  </si>
  <si>
    <t xml:space="preserve">Chorych</t>
  </si>
  <si>
    <t xml:space="preserve">Zdrowych</t>
  </si>
  <si>
    <t xml:space="preserve">Stosunek chorych/zdrowych</t>
  </si>
  <si>
    <t xml:space="preserve">S. enteritidis D</t>
  </si>
  <si>
    <t xml:space="preserve">S. typhimurum B</t>
  </si>
  <si>
    <t xml:space="preserve">S. agona B</t>
  </si>
  <si>
    <t xml:space="preserve">S. anatum E1</t>
  </si>
  <si>
    <t xml:space="preserve">S. bovismorbificans C2</t>
  </si>
  <si>
    <t xml:space="preserve">S. brandenburg B</t>
  </si>
  <si>
    <t xml:space="preserve">S. breanderup C1</t>
  </si>
  <si>
    <t xml:space="preserve">S. chester B</t>
  </si>
  <si>
    <t xml:space="preserve">S. choleraesuis C1</t>
  </si>
  <si>
    <t xml:space="preserve">S. derby B</t>
  </si>
  <si>
    <t xml:space="preserve">S. hadar C2</t>
  </si>
  <si>
    <t xml:space="preserve">S. heidelberg B</t>
  </si>
  <si>
    <t xml:space="preserve">S. infantis C1</t>
  </si>
  <si>
    <t xml:space="preserve">S. isangi C2</t>
  </si>
  <si>
    <t xml:space="preserve">S. kottbus C2</t>
  </si>
  <si>
    <t xml:space="preserve">S. manhattan C2</t>
  </si>
  <si>
    <t xml:space="preserve">S. mbandaka C1</t>
  </si>
  <si>
    <t xml:space="preserve">S. newport C2</t>
  </si>
  <si>
    <t xml:space="preserve">S. oranienburg C1</t>
  </si>
  <si>
    <t xml:space="preserve">S. paratyphi B</t>
  </si>
  <si>
    <t xml:space="preserve">S. saintpaul B</t>
  </si>
  <si>
    <t xml:space="preserve">S. tennessee C2</t>
  </si>
  <si>
    <t xml:space="preserve">S. thomson C1</t>
  </si>
  <si>
    <t xml:space="preserve">S. typhi D</t>
  </si>
  <si>
    <t xml:space="preserve">S. virchow C1</t>
  </si>
  <si>
    <t xml:space="preserve">Rzadko występujące serotypy z grup A, B, C, D, E i innych</t>
  </si>
  <si>
    <t xml:space="preserve">1.3</t>
  </si>
  <si>
    <t xml:space="preserve">SEROTYPY PAŁECZEK SALMONELLA NAJCZĘŚCIEJ WYKRYWANE W POLSCE</t>
  </si>
  <si>
    <r>
      <rPr>
        <sz val="10"/>
        <rFont val="Arial"/>
        <family val="2"/>
        <charset val="238"/>
      </rPr>
      <t xml:space="preserve">W latach 1967-78</t>
    </r>
    <r>
      <rPr>
        <vertAlign val="superscript"/>
        <sz val="10"/>
        <rFont val="Arial"/>
        <family val="2"/>
        <charset val="238"/>
      </rPr>
      <t xml:space="preserve">*</t>
    </r>
  </si>
  <si>
    <t xml:space="preserve">W 1994 roku</t>
  </si>
  <si>
    <t xml:space="preserve">W 1995 roku</t>
  </si>
  <si>
    <t xml:space="preserve">W 1996 roku</t>
  </si>
  <si>
    <t xml:space="preserve">Serotyp i grupa</t>
  </si>
  <si>
    <t xml:space="preserve">% udział</t>
  </si>
  <si>
    <t xml:space="preserve">S. typhimurium B</t>
  </si>
  <si>
    <t xml:space="preserve">S. anatum E2</t>
  </si>
  <si>
    <t xml:space="preserve">S. infantis C2</t>
  </si>
  <si>
    <t xml:space="preserve">S. bovismorbif. C2</t>
  </si>
  <si>
    <t xml:space="preserve">S. thompson C1</t>
  </si>
  <si>
    <t xml:space="preserve">S. panama D1</t>
  </si>
  <si>
    <t xml:space="preserve">S. stanleyville B</t>
  </si>
  <si>
    <t xml:space="preserve">S. thompson C2</t>
  </si>
  <si>
    <t xml:space="preserve">S. newington E2</t>
  </si>
  <si>
    <t xml:space="preserve">S. give E1</t>
  </si>
  <si>
    <t xml:space="preserve">S. livingstone C2</t>
  </si>
  <si>
    <t xml:space="preserve">S. choleraesuis C2</t>
  </si>
  <si>
    <t xml:space="preserve">* Wg danych Krajowego Ośrodka Salmonella w Gdańsku.</t>
  </si>
  <si>
    <t xml:space="preserve">GATUNKI I SEROTYPY PAŁECZEK SALMONELLA I SHIGELLA WYKRYTE U OSÓB CHORYCH BADANYCH W LABORATORIACH STACJI SANITARNO-EPIDEMIOLOGICZNYCH WG WOJEWÓDZTW</t>
  </si>
  <si>
    <t xml:space="preserve">Województwo St. - stołeczne M.- miejskie </t>
  </si>
  <si>
    <t xml:space="preserve">Liczba zbadanych osób</t>
  </si>
  <si>
    <t xml:space="preserve">Liczba osób, u których wykryto pałeczki</t>
  </si>
  <si>
    <t xml:space="preserve">Salmonella</t>
  </si>
  <si>
    <t xml:space="preserve">Shigella</t>
  </si>
  <si>
    <t xml:space="preserve">S. typhi</t>
  </si>
  <si>
    <t xml:space="preserve">S. paratyphi A, B, C</t>
  </si>
  <si>
    <t xml:space="preserve">S. enteritidis</t>
  </si>
  <si>
    <t xml:space="preserve">S. typhi murium</t>
  </si>
  <si>
    <t xml:space="preserve">Inne</t>
  </si>
  <si>
    <t xml:space="preserve">Ogółem </t>
  </si>
  <si>
    <t xml:space="preserve">S. sonnei</t>
  </si>
  <si>
    <t xml:space="preserve">S. flexneri</t>
  </si>
  <si>
    <t xml:space="preserve">GATUNKI I SEROTYPY PAŁECZEK SALMONELLA I SHIGELLA WYKRYTE U OZDROWIEŃCÓW BADANYCH W LABORATORIACH STACJI SANITARNO-EPIDEMIOLOGICZNYCH WG WOJEWÓDZTW</t>
  </si>
  <si>
    <t xml:space="preserve">GATUNKI I SEROTYPY PAŁECZEK SALMONELLA I SHIGELLA WYKRYTE U NOSICIELI BADANYCH W LABORATORIACH STACJI SANITARNO-EPIDEMIOLOGICZNYCH WG WOJEWÓDZTW</t>
  </si>
  <si>
    <t xml:space="preserve">GATUNKI I SEROTYPY PAŁECZEK SALMONELLA I SHIGELLA WYKRYTE U OSÓB ZE STYCZNOŚCI BADANYCH W LABORATORIACH STACJI SANITARNO-EPIDEMIOLOGICZNYCH WG WOJEWÓDZTW</t>
  </si>
  <si>
    <t xml:space="preserve">GATUNKI I SEROTYPY PAŁECZEK SALMONELLA I SHIGELLA WYKRYTE U BRANŻOWCÓW BADANYCH W LABORATORIACH STACJI SANITARNO-EPIDEMIOLOGICZNYCH WG WOJEWÓDZTW</t>
  </si>
  <si>
    <t xml:space="preserve">* w tym u 44.619 osób, głównie dzieci do lat 2, badanych profilaktycznie</t>
  </si>
  <si>
    <t xml:space="preserve">SZCZEPIENIA OCHRONNE</t>
  </si>
  <si>
    <t xml:space="preserve">Odsetki zaszczepionych przeciw niektórym chorobom zakaźnym  - stan w dniu 31 grudnia 1996 roku (Dane Zakładu Epidemiologii Państwowego Za kladu Higieny)</t>
  </si>
  <si>
    <t xml:space="preserve">Szczepienia BCG noworodków* w 1996 roku</t>
  </si>
  <si>
    <t xml:space="preserve">Stan zaszczepienia dzieci w 2 roku życia (urodzonych w 1995 r.)</t>
  </si>
  <si>
    <t xml:space="preserve">Stan zaszczepienia dziewcząt w 14 r. ż (ur. 1983 r.) p/różyczce (1 dawka)</t>
  </si>
  <si>
    <t xml:space="preserve">Błonica i tężec (3 dawki)</t>
  </si>
  <si>
    <t xml:space="preserve">Krztusiec (3 dawki)</t>
  </si>
  <si>
    <t xml:space="preserve">Poliomyelitis (3 dawki)</t>
  </si>
  <si>
    <t xml:space="preserve">Odra (1 dawka)</t>
  </si>
  <si>
    <t xml:space="preserve">WZW typu B (3 dawki)</t>
  </si>
  <si>
    <r>
      <rPr>
        <sz val="10"/>
        <rFont val="Arial"/>
        <family val="2"/>
        <charset val="238"/>
      </rPr>
      <t xml:space="preserve">* W stosunku do urodzeń żywych </t>
    </r>
    <r>
      <rPr>
        <u val="single"/>
        <sz val="10"/>
        <rFont val="Arial"/>
        <family val="2"/>
        <charset val="238"/>
      </rPr>
      <t xml:space="preserve">zarejestrowanych w 1996 r.</t>
    </r>
    <r>
      <rPr>
        <sz val="10"/>
        <rFont val="Arial"/>
        <family val="2"/>
        <charset val="238"/>
      </rPr>
      <t xml:space="preserve"> wg województw zamieszkania matki noworodka.</t>
    </r>
  </si>
  <si>
    <t xml:space="preserve">LUDNOŚĆ WG WOJEWÓDZTW*</t>
  </si>
  <si>
    <t xml:space="preserve">Stan w dniu 30.VI.1996 r. (Dane GUS)</t>
  </si>
  <si>
    <t xml:space="preserve">Województwo (St,- stołeczne M,-miejskie)</t>
  </si>
  <si>
    <t xml:space="preserve">Ludność ogółem</t>
  </si>
  <si>
    <t xml:space="preserve">Dzieci do 14 r. ż.</t>
  </si>
  <si>
    <t xml:space="preserve">Dzieci do 2 r. ż.</t>
  </si>
  <si>
    <t xml:space="preserve">* Dane wg faktycznego miejsca zamieszkania</t>
  </si>
  <si>
    <t xml:space="preserve">LUDNOŚĆ WG WIEKU, PŁCI I ŚRODOWISKA*</t>
  </si>
  <si>
    <t xml:space="preserve">Grupy wieku</t>
  </si>
  <si>
    <t xml:space="preserve">0-4</t>
  </si>
  <si>
    <t xml:space="preserve">65-74</t>
  </si>
  <si>
    <t xml:space="preserve">75+</t>
  </si>
  <si>
    <t xml:space="preserve">LUDNOŚĆ WG ŚRODOWISKA, LICZBY LUDNOŚCI W MIASTACH I PŁCI*</t>
  </si>
  <si>
    <t xml:space="preserve">Środowisko</t>
  </si>
  <si>
    <t xml:space="preserve">MIASTO</t>
  </si>
  <si>
    <t xml:space="preserve">Miasto &lt; 20 tys.</t>
  </si>
  <si>
    <t xml:space="preserve">Miasto 20-50 tys.</t>
  </si>
  <si>
    <t xml:space="preserve">Miasto 50-100 tys.</t>
  </si>
  <si>
    <t xml:space="preserve">Miasto &gt; 100 tys.</t>
  </si>
  <si>
    <t xml:space="preserve">WIEŚ</t>
  </si>
  <si>
    <t xml:space="preserve">OGÓŁEM</t>
  </si>
  <si>
    <t xml:space="preserve">* Dane wg faktycznego miejsca zamieszkania.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</si>
</sst>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"/>
    <numFmt numFmtId="167" formatCode="0.00"/>
    <numFmt numFmtId="168" formatCode="#,##0"/>
    <numFmt numFmtId="169" formatCode="0.000"/>
    <numFmt numFmtId="170" formatCode="@"/>
    <numFmt numFmtId="171" formatCode="DD\-MMM"/>
  </numFmts>
  <fonts count="11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1"/>
    </font>
    <font>
      <u val="single"/>
      <sz val="10"/>
      <name val="Arial"/>
      <family val="2"/>
      <charset val="238"/>
    </font>
    <font>
      <sz val="10"/>
      <color rgb="FFCE181E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2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dashed"/>
      <right style="thin"/>
      <top style="dashed"/>
      <bottom style="thin"/>
      <diagonal/>
    </border>
    <border diagonalUp="false" diagonalDown="false">
      <left style="dashed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dashed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dashed"/>
      <right style="thin"/>
      <top/>
      <bottom style="dashed"/>
      <diagonal/>
    </border>
    <border diagonalUp="false" diagonalDown="false">
      <left style="thin"/>
      <right style="thin"/>
      <top/>
      <bottom style="dashed"/>
      <diagonal/>
    </border>
    <border diagonalUp="false" diagonalDown="false">
      <left/>
      <right/>
      <top/>
      <bottom style="dashed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dashed"/>
      <diagonal/>
    </border>
    <border diagonalUp="false" diagonalDown="false">
      <left style="dashed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1" sqref="G7:G21 B7"/>
    </sheetView>
  </sheetViews>
  <sheetFormatPr defaultRowHeight="12.8" zeroHeight="false" outlineLevelRow="0" outlineLevelCol="0"/>
  <cols>
    <col collapsed="false" customWidth="true" hidden="false" outlineLevel="0" max="1" min="1" style="0" width="21.57"/>
    <col collapsed="false" customWidth="true" hidden="false" outlineLevel="0" max="1025" min="2" style="0" width="8.71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</row>
    <row r="3" customFormat="false" ht="12.8" hidden="false" customHeight="false" outlineLevel="0" collapsed="false">
      <c r="A3" s="3" t="s">
        <v>1</v>
      </c>
    </row>
    <row r="5" customFormat="false" ht="12.75" hidden="false" customHeight="true" outlineLevel="0" collapsed="false">
      <c r="A5" s="4" t="s">
        <v>2</v>
      </c>
      <c r="B5" s="5" t="s">
        <v>3</v>
      </c>
      <c r="C5" s="5"/>
      <c r="D5" s="5"/>
      <c r="E5" s="5"/>
      <c r="F5" s="5" t="s">
        <v>4</v>
      </c>
      <c r="G5" s="5"/>
      <c r="H5" s="5"/>
      <c r="I5" s="5"/>
    </row>
    <row r="6" customFormat="false" ht="34.9" hidden="false" customHeight="true" outlineLevel="0" collapsed="false">
      <c r="A6" s="4"/>
      <c r="B6" s="4" t="s">
        <v>5</v>
      </c>
      <c r="C6" s="4"/>
      <c r="D6" s="4" t="s">
        <v>6</v>
      </c>
      <c r="E6" s="4"/>
      <c r="F6" s="4" t="s">
        <v>5</v>
      </c>
      <c r="G6" s="4"/>
      <c r="H6" s="4" t="s">
        <v>6</v>
      </c>
      <c r="I6" s="4"/>
    </row>
    <row r="7" customFormat="false" ht="12.8" hidden="false" customHeight="false" outlineLevel="0" collapsed="false">
      <c r="A7" s="4"/>
      <c r="B7" s="6" t="n">
        <v>1995</v>
      </c>
      <c r="C7" s="6" t="n">
        <v>1996</v>
      </c>
      <c r="D7" s="6" t="n">
        <v>1995</v>
      </c>
      <c r="E7" s="6" t="n">
        <v>1996</v>
      </c>
      <c r="F7" s="6" t="n">
        <v>1995</v>
      </c>
      <c r="G7" s="6" t="n">
        <v>1996</v>
      </c>
      <c r="H7" s="6" t="n">
        <v>1995</v>
      </c>
      <c r="I7" s="6" t="n">
        <v>1996</v>
      </c>
    </row>
    <row r="8" customFormat="false" ht="12.8" hidden="false" customHeight="false" outlineLevel="0" collapsed="false">
      <c r="A8" s="5" t="s">
        <v>7</v>
      </c>
      <c r="B8" s="6" t="n">
        <v>15771</v>
      </c>
      <c r="C8" s="6" t="n">
        <v>15192</v>
      </c>
      <c r="D8" s="6" t="n">
        <v>15130</v>
      </c>
      <c r="E8" s="6" t="n">
        <v>14599</v>
      </c>
      <c r="F8" s="6" t="n">
        <v>40.9</v>
      </c>
      <c r="G8" s="6" t="n">
        <v>39.3</v>
      </c>
      <c r="H8" s="6" t="n">
        <v>39.2</v>
      </c>
      <c r="I8" s="6" t="n">
        <v>37.8</v>
      </c>
    </row>
    <row r="9" customFormat="false" ht="12.8" hidden="false" customHeight="false" outlineLevel="0" collapsed="false">
      <c r="A9" s="7" t="s">
        <v>8</v>
      </c>
      <c r="B9" s="8" t="n">
        <v>1225</v>
      </c>
      <c r="C9" s="8" t="n">
        <v>1148</v>
      </c>
      <c r="D9" s="9" t="n">
        <v>1187</v>
      </c>
      <c r="E9" s="8" t="n">
        <v>1098</v>
      </c>
      <c r="F9" s="8" t="n">
        <v>50.7</v>
      </c>
      <c r="G9" s="8" t="n">
        <v>47.5</v>
      </c>
      <c r="H9" s="8" t="n">
        <v>49.1</v>
      </c>
      <c r="I9" s="8" t="n">
        <v>45.4</v>
      </c>
    </row>
    <row r="10" customFormat="false" ht="12.8" hidden="false" customHeight="false" outlineLevel="0" collapsed="false">
      <c r="A10" s="10" t="s">
        <v>9</v>
      </c>
      <c r="B10" s="9" t="n">
        <v>150</v>
      </c>
      <c r="C10" s="9" t="n">
        <v>129</v>
      </c>
      <c r="D10" s="9" t="n">
        <v>145</v>
      </c>
      <c r="E10" s="9" t="n">
        <v>126</v>
      </c>
      <c r="F10" s="9" t="n">
        <v>48.5</v>
      </c>
      <c r="G10" s="9" t="n">
        <v>41.7</v>
      </c>
      <c r="H10" s="9" t="n">
        <v>46.9</v>
      </c>
      <c r="I10" s="9" t="n">
        <v>40.7</v>
      </c>
    </row>
    <row r="11" customFormat="false" ht="12.8" hidden="false" customHeight="false" outlineLevel="0" collapsed="false">
      <c r="A11" s="10" t="s">
        <v>10</v>
      </c>
      <c r="B11" s="9" t="n">
        <v>245</v>
      </c>
      <c r="C11" s="9" t="n">
        <v>241</v>
      </c>
      <c r="D11" s="9" t="n">
        <v>229</v>
      </c>
      <c r="E11" s="9" t="n">
        <v>237</v>
      </c>
      <c r="F11" s="11" t="n">
        <v>35</v>
      </c>
      <c r="G11" s="9" t="n">
        <v>34.4</v>
      </c>
      <c r="H11" s="9" t="n">
        <v>32.7</v>
      </c>
      <c r="I11" s="9" t="n">
        <v>33.8</v>
      </c>
    </row>
    <row r="12" customFormat="false" ht="12.8" hidden="false" customHeight="false" outlineLevel="0" collapsed="false">
      <c r="A12" s="10" t="s">
        <v>11</v>
      </c>
      <c r="B12" s="9" t="n">
        <v>382</v>
      </c>
      <c r="C12" s="9" t="n">
        <v>385</v>
      </c>
      <c r="D12" s="9" t="n">
        <v>369</v>
      </c>
      <c r="E12" s="9" t="n">
        <v>377</v>
      </c>
      <c r="F12" s="9" t="n">
        <v>41.7</v>
      </c>
      <c r="G12" s="9" t="n">
        <v>41.9</v>
      </c>
      <c r="H12" s="9" t="n">
        <v>40.3</v>
      </c>
      <c r="I12" s="11" t="n">
        <v>41</v>
      </c>
    </row>
    <row r="13" customFormat="false" ht="12.8" hidden="false" customHeight="false" outlineLevel="0" collapsed="false">
      <c r="A13" s="12" t="s">
        <v>12</v>
      </c>
      <c r="B13" s="9" t="n">
        <v>275</v>
      </c>
      <c r="C13" s="9" t="n">
        <v>299</v>
      </c>
      <c r="D13" s="9" t="n">
        <v>264</v>
      </c>
      <c r="E13" s="9" t="n">
        <v>291</v>
      </c>
      <c r="F13" s="9" t="n">
        <v>24.3</v>
      </c>
      <c r="G13" s="9" t="n">
        <v>26.4</v>
      </c>
      <c r="H13" s="9" t="n">
        <v>23.3</v>
      </c>
      <c r="I13" s="9" t="n">
        <v>25.7</v>
      </c>
    </row>
    <row r="14" customFormat="false" ht="12.8" hidden="false" customHeight="false" outlineLevel="0" collapsed="false">
      <c r="A14" s="10" t="s">
        <v>13</v>
      </c>
      <c r="B14" s="9" t="n">
        <v>119</v>
      </c>
      <c r="C14" s="9" t="n">
        <v>99</v>
      </c>
      <c r="D14" s="9" t="n">
        <v>116</v>
      </c>
      <c r="E14" s="9" t="n">
        <v>97</v>
      </c>
      <c r="F14" s="9" t="n">
        <v>47.6</v>
      </c>
      <c r="G14" s="9" t="n">
        <v>39.6</v>
      </c>
      <c r="H14" s="9" t="n">
        <v>46.4</v>
      </c>
      <c r="I14" s="9" t="n">
        <v>38.8</v>
      </c>
      <c r="R14" s="13"/>
    </row>
    <row r="15" customFormat="false" ht="12.8" hidden="false" customHeight="false" outlineLevel="0" collapsed="false">
      <c r="A15" s="10" t="s">
        <v>14</v>
      </c>
      <c r="B15" s="9" t="n">
        <v>245</v>
      </c>
      <c r="C15" s="9" t="n">
        <v>250</v>
      </c>
      <c r="D15" s="9" t="n">
        <v>233</v>
      </c>
      <c r="E15" s="9" t="n">
        <v>241</v>
      </c>
      <c r="F15" s="9" t="n">
        <v>56.1</v>
      </c>
      <c r="G15" s="9" t="n">
        <v>57.3</v>
      </c>
      <c r="H15" s="9" t="n">
        <v>53.4</v>
      </c>
      <c r="I15" s="9" t="n">
        <v>55.2</v>
      </c>
      <c r="R15" s="13"/>
    </row>
    <row r="16" customFormat="false" ht="12.8" hidden="false" customHeight="false" outlineLevel="0" collapsed="false">
      <c r="A16" s="10" t="s">
        <v>15</v>
      </c>
      <c r="B16" s="9" t="n">
        <v>333</v>
      </c>
      <c r="C16" s="9" t="n">
        <v>276</v>
      </c>
      <c r="D16" s="9" t="n">
        <v>325</v>
      </c>
      <c r="E16" s="9" t="n">
        <v>264</v>
      </c>
      <c r="F16" s="9" t="n">
        <v>42.6</v>
      </c>
      <c r="G16" s="9" t="n">
        <v>35.3</v>
      </c>
      <c r="H16" s="9" t="n">
        <v>41.6</v>
      </c>
      <c r="I16" s="9" t="n">
        <v>33.8</v>
      </c>
      <c r="R16" s="13"/>
    </row>
    <row r="17" customFormat="false" ht="12.8" hidden="false" customHeight="false" outlineLevel="0" collapsed="false">
      <c r="A17" s="10" t="s">
        <v>16</v>
      </c>
      <c r="B17" s="9" t="n">
        <v>312</v>
      </c>
      <c r="C17" s="9" t="n">
        <v>240</v>
      </c>
      <c r="D17" s="9" t="n">
        <v>302</v>
      </c>
      <c r="E17" s="9" t="n">
        <v>237</v>
      </c>
      <c r="F17" s="9" t="n">
        <v>63.5</v>
      </c>
      <c r="G17" s="9" t="n">
        <v>48.8</v>
      </c>
      <c r="H17" s="9" t="n">
        <v>61.5</v>
      </c>
      <c r="I17" s="9" t="n">
        <v>48.2</v>
      </c>
      <c r="R17" s="13"/>
    </row>
    <row r="18" customFormat="false" ht="12.8" hidden="false" customHeight="false" outlineLevel="0" collapsed="false">
      <c r="A18" s="10" t="s">
        <v>17</v>
      </c>
      <c r="B18" s="9" t="n">
        <v>533</v>
      </c>
      <c r="C18" s="9" t="n">
        <v>514</v>
      </c>
      <c r="D18" s="9" t="n">
        <v>496</v>
      </c>
      <c r="E18" s="9" t="n">
        <v>479</v>
      </c>
      <c r="F18" s="9" t="n">
        <v>36.7</v>
      </c>
      <c r="G18" s="9" t="n">
        <v>35.3</v>
      </c>
      <c r="H18" s="11" t="n">
        <v>34.2</v>
      </c>
      <c r="I18" s="9" t="n">
        <v>32.9</v>
      </c>
      <c r="R18" s="13"/>
    </row>
    <row r="19" customFormat="false" ht="12.8" hidden="false" customHeight="false" outlineLevel="0" collapsed="false">
      <c r="A19" s="10" t="s">
        <v>18</v>
      </c>
      <c r="B19" s="9" t="n">
        <v>167</v>
      </c>
      <c r="C19" s="9" t="n">
        <v>162</v>
      </c>
      <c r="D19" s="9" t="n">
        <v>158</v>
      </c>
      <c r="E19" s="9" t="n">
        <v>152</v>
      </c>
      <c r="F19" s="9" t="n">
        <v>32.8</v>
      </c>
      <c r="G19" s="9" t="n">
        <v>31.7</v>
      </c>
      <c r="H19" s="11" t="n">
        <v>31</v>
      </c>
      <c r="I19" s="9" t="n">
        <v>29.7</v>
      </c>
      <c r="R19" s="13"/>
    </row>
    <row r="20" customFormat="false" ht="12.8" hidden="false" customHeight="false" outlineLevel="0" collapsed="false">
      <c r="A20" s="12" t="s">
        <v>19</v>
      </c>
      <c r="B20" s="9" t="n">
        <v>282</v>
      </c>
      <c r="C20" s="9" t="n">
        <v>251</v>
      </c>
      <c r="D20" s="9" t="n">
        <v>274</v>
      </c>
      <c r="E20" s="9" t="n">
        <v>239</v>
      </c>
      <c r="F20" s="9" t="n">
        <v>53.8</v>
      </c>
      <c r="G20" s="9" t="n">
        <v>47.9</v>
      </c>
      <c r="H20" s="9" t="n">
        <v>52.3</v>
      </c>
      <c r="I20" s="9" t="n">
        <v>45.6</v>
      </c>
      <c r="R20" s="13"/>
    </row>
    <row r="21" customFormat="false" ht="12.8" hidden="false" customHeight="false" outlineLevel="0" collapsed="false">
      <c r="A21" s="10" t="s">
        <v>20</v>
      </c>
      <c r="B21" s="9" t="n">
        <v>290</v>
      </c>
      <c r="C21" s="9" t="n">
        <v>270</v>
      </c>
      <c r="D21" s="9" t="n">
        <v>281</v>
      </c>
      <c r="E21" s="9" t="n">
        <v>263</v>
      </c>
      <c r="F21" s="9" t="n">
        <v>40.2</v>
      </c>
      <c r="G21" s="9" t="n">
        <v>37.4</v>
      </c>
      <c r="H21" s="9" t="n">
        <v>38.9</v>
      </c>
      <c r="I21" s="9" t="n">
        <v>36.4</v>
      </c>
      <c r="R21" s="13"/>
    </row>
    <row r="22" customFormat="false" ht="12.8" hidden="false" customHeight="false" outlineLevel="0" collapsed="false">
      <c r="A22" s="10" t="s">
        <v>21</v>
      </c>
      <c r="B22" s="9" t="n">
        <v>1740</v>
      </c>
      <c r="C22" s="9" t="n">
        <v>1841</v>
      </c>
      <c r="D22" s="9" t="n">
        <v>1683</v>
      </c>
      <c r="E22" s="9" t="n">
        <v>1774</v>
      </c>
      <c r="F22" s="9" t="n">
        <v>44.2</v>
      </c>
      <c r="G22" s="9" t="n">
        <v>46.9</v>
      </c>
      <c r="H22" s="9" t="n">
        <v>42.8</v>
      </c>
      <c r="I22" s="9" t="n">
        <v>45.2</v>
      </c>
    </row>
    <row r="23" customFormat="false" ht="12.8" hidden="false" customHeight="false" outlineLevel="0" collapsed="false">
      <c r="A23" s="10" t="s">
        <v>22</v>
      </c>
      <c r="B23" s="9" t="n">
        <v>650</v>
      </c>
      <c r="C23" s="9" t="n">
        <v>570</v>
      </c>
      <c r="D23" s="9" t="n">
        <v>621</v>
      </c>
      <c r="E23" s="9" t="n">
        <v>548</v>
      </c>
      <c r="F23" s="9" t="n">
        <v>57.2</v>
      </c>
      <c r="G23" s="9" t="n">
        <v>50.2</v>
      </c>
      <c r="H23" s="9" t="n">
        <v>54.7</v>
      </c>
      <c r="I23" s="9" t="n">
        <v>48.3</v>
      </c>
    </row>
    <row r="24" customFormat="false" ht="12.8" hidden="false" customHeight="false" outlineLevel="0" collapsed="false">
      <c r="A24" s="10" t="s">
        <v>23</v>
      </c>
      <c r="B24" s="9" t="n">
        <v>162</v>
      </c>
      <c r="C24" s="9" t="n">
        <v>188</v>
      </c>
      <c r="D24" s="9" t="n">
        <v>159</v>
      </c>
      <c r="E24" s="9" t="n">
        <v>179</v>
      </c>
      <c r="F24" s="9" t="n">
        <v>33.8</v>
      </c>
      <c r="G24" s="9" t="n">
        <v>39.2</v>
      </c>
      <c r="H24" s="9" t="n">
        <v>33.2</v>
      </c>
      <c r="I24" s="9" t="n">
        <v>37.3</v>
      </c>
    </row>
    <row r="25" customFormat="false" ht="12.8" hidden="false" customHeight="false" outlineLevel="0" collapsed="false">
      <c r="A25" s="10" t="s">
        <v>24</v>
      </c>
      <c r="B25" s="9" t="n">
        <v>163</v>
      </c>
      <c r="C25" s="9" t="n">
        <v>166</v>
      </c>
      <c r="D25" s="9" t="n">
        <v>158</v>
      </c>
      <c r="E25" s="9" t="n">
        <v>161</v>
      </c>
      <c r="F25" s="9" t="n">
        <v>31.3</v>
      </c>
      <c r="G25" s="9" t="n">
        <v>31.8</v>
      </c>
      <c r="H25" s="9" t="n">
        <v>30.3</v>
      </c>
      <c r="I25" s="9" t="n">
        <v>30.8</v>
      </c>
    </row>
    <row r="26" customFormat="false" ht="12.8" hidden="false" customHeight="false" outlineLevel="0" collapsed="false">
      <c r="A26" s="10" t="s">
        <v>25</v>
      </c>
      <c r="B26" s="9" t="n">
        <v>398</v>
      </c>
      <c r="C26" s="9" t="n">
        <v>343</v>
      </c>
      <c r="D26" s="9" t="n">
        <v>381</v>
      </c>
      <c r="E26" s="9" t="n">
        <v>331</v>
      </c>
      <c r="F26" s="9" t="n">
        <v>32.1</v>
      </c>
      <c r="G26" s="9" t="n">
        <v>27.6</v>
      </c>
      <c r="H26" s="9" t="n">
        <v>30.7</v>
      </c>
      <c r="I26" s="9" t="n">
        <v>26.6</v>
      </c>
    </row>
    <row r="27" customFormat="false" ht="12.8" hidden="false" customHeight="false" outlineLevel="0" collapsed="false">
      <c r="A27" s="10" t="s">
        <v>26</v>
      </c>
      <c r="B27" s="9" t="n">
        <v>204</v>
      </c>
      <c r="C27" s="9" t="n">
        <v>210</v>
      </c>
      <c r="D27" s="9" t="n">
        <v>195</v>
      </c>
      <c r="E27" s="9" t="n">
        <v>202</v>
      </c>
      <c r="F27" s="9" t="n">
        <v>40.3</v>
      </c>
      <c r="G27" s="9" t="n">
        <v>41.4</v>
      </c>
      <c r="H27" s="9" t="n">
        <v>38.5</v>
      </c>
      <c r="I27" s="9" t="n">
        <v>39.8</v>
      </c>
    </row>
    <row r="28" customFormat="false" ht="12.8" hidden="false" customHeight="false" outlineLevel="0" collapsed="false">
      <c r="A28" s="10" t="s">
        <v>27</v>
      </c>
      <c r="B28" s="9" t="n">
        <v>160</v>
      </c>
      <c r="C28" s="9" t="n">
        <v>169</v>
      </c>
      <c r="D28" s="9" t="n">
        <v>150</v>
      </c>
      <c r="E28" s="9" t="n">
        <v>162</v>
      </c>
      <c r="F28" s="9" t="n">
        <v>30.6</v>
      </c>
      <c r="G28" s="9" t="n">
        <v>32.2</v>
      </c>
      <c r="H28" s="9" t="n">
        <v>28.7</v>
      </c>
      <c r="I28" s="9" t="n">
        <v>30.9</v>
      </c>
    </row>
    <row r="29" customFormat="false" ht="12.8" hidden="false" customHeight="false" outlineLevel="0" collapsed="false">
      <c r="A29" s="10" t="s">
        <v>28</v>
      </c>
      <c r="B29" s="9" t="n">
        <v>68</v>
      </c>
      <c r="C29" s="9" t="n">
        <v>84</v>
      </c>
      <c r="D29" s="9" t="n">
        <v>66</v>
      </c>
      <c r="E29" s="9" t="n">
        <v>81</v>
      </c>
      <c r="F29" s="9" t="n">
        <v>17.1</v>
      </c>
      <c r="G29" s="9" t="n">
        <v>21.1</v>
      </c>
      <c r="H29" s="9" t="n">
        <v>16.6</v>
      </c>
      <c r="I29" s="9" t="n">
        <v>20.4</v>
      </c>
    </row>
    <row r="30" customFormat="false" ht="12.8" hidden="false" customHeight="false" outlineLevel="0" collapsed="false">
      <c r="A30" s="10" t="s">
        <v>29</v>
      </c>
      <c r="B30" s="9" t="n">
        <v>453</v>
      </c>
      <c r="C30" s="9" t="n">
        <v>476</v>
      </c>
      <c r="D30" s="9" t="n">
        <v>434</v>
      </c>
      <c r="E30" s="9" t="n">
        <v>452</v>
      </c>
      <c r="F30" s="9" t="n">
        <v>44.2</v>
      </c>
      <c r="G30" s="9" t="n">
        <v>46.4</v>
      </c>
      <c r="H30" s="9" t="n">
        <v>42.3</v>
      </c>
      <c r="I30" s="11" t="n">
        <v>44</v>
      </c>
    </row>
    <row r="31" customFormat="false" ht="12.8" hidden="false" customHeight="false" outlineLevel="0" collapsed="false">
      <c r="A31" s="10" t="s">
        <v>30</v>
      </c>
      <c r="B31" s="9" t="n">
        <v>174</v>
      </c>
      <c r="C31" s="9" t="n">
        <v>139</v>
      </c>
      <c r="D31" s="9" t="n">
        <v>174</v>
      </c>
      <c r="E31" s="9" t="n">
        <v>134</v>
      </c>
      <c r="F31" s="9" t="n">
        <v>49.2</v>
      </c>
      <c r="G31" s="9" t="n">
        <v>39.3</v>
      </c>
      <c r="H31" s="9" t="n">
        <v>49.2</v>
      </c>
      <c r="I31" s="9" t="n">
        <v>37.9</v>
      </c>
    </row>
    <row r="32" customFormat="false" ht="12.8" hidden="false" customHeight="false" outlineLevel="0" collapsed="false">
      <c r="A32" s="10" t="s">
        <v>31</v>
      </c>
      <c r="B32" s="9" t="n">
        <v>475</v>
      </c>
      <c r="C32" s="9" t="n">
        <v>459</v>
      </c>
      <c r="D32" s="9" t="n">
        <v>446</v>
      </c>
      <c r="E32" s="9" t="n">
        <v>443</v>
      </c>
      <c r="F32" s="9" t="n">
        <v>42.5</v>
      </c>
      <c r="G32" s="9" t="n">
        <v>41.2</v>
      </c>
      <c r="H32" s="9" t="n">
        <v>39.9</v>
      </c>
      <c r="I32" s="9" t="n">
        <v>39.8</v>
      </c>
    </row>
    <row r="33" customFormat="false" ht="12.8" hidden="false" customHeight="false" outlineLevel="0" collapsed="false">
      <c r="A33" s="10" t="s">
        <v>32</v>
      </c>
      <c r="B33" s="9" t="n">
        <v>333</v>
      </c>
      <c r="C33" s="9" t="n">
        <v>295</v>
      </c>
      <c r="D33" s="9" t="n">
        <v>313</v>
      </c>
      <c r="E33" s="9" t="n">
        <v>282</v>
      </c>
      <c r="F33" s="9" t="n">
        <v>45.6</v>
      </c>
      <c r="G33" s="9" t="n">
        <v>40.1</v>
      </c>
      <c r="H33" s="9" t="n">
        <v>42.9</v>
      </c>
      <c r="I33" s="9" t="n">
        <v>38.4</v>
      </c>
    </row>
    <row r="34" customFormat="false" ht="12.8" hidden="false" customHeight="false" outlineLevel="0" collapsed="false">
      <c r="A34" s="10" t="s">
        <v>33</v>
      </c>
      <c r="B34" s="9" t="n">
        <v>259</v>
      </c>
      <c r="C34" s="9" t="n">
        <v>230</v>
      </c>
      <c r="D34" s="9" t="n">
        <v>249</v>
      </c>
      <c r="E34" s="9" t="n">
        <v>217</v>
      </c>
      <c r="F34" s="9" t="n">
        <v>33.6</v>
      </c>
      <c r="G34" s="9" t="n">
        <v>29.8</v>
      </c>
      <c r="H34" s="9" t="n">
        <v>32.3</v>
      </c>
      <c r="I34" s="9" t="n">
        <v>28.1</v>
      </c>
    </row>
    <row r="35" customFormat="false" ht="12.8" hidden="false" customHeight="false" outlineLevel="0" collapsed="false">
      <c r="A35" s="10" t="s">
        <v>34</v>
      </c>
      <c r="B35" s="9" t="n">
        <v>394</v>
      </c>
      <c r="C35" s="9" t="n">
        <v>374</v>
      </c>
      <c r="D35" s="9" t="n">
        <v>381</v>
      </c>
      <c r="E35" s="9" t="n">
        <v>356</v>
      </c>
      <c r="F35" s="9" t="n">
        <v>38.4</v>
      </c>
      <c r="G35" s="9" t="n">
        <v>36.5</v>
      </c>
      <c r="H35" s="9" t="n">
        <v>37.1</v>
      </c>
      <c r="I35" s="9" t="n">
        <v>34.7</v>
      </c>
    </row>
    <row r="36" customFormat="false" ht="12.8" hidden="false" customHeight="false" outlineLevel="0" collapsed="false">
      <c r="A36" s="10" t="s">
        <v>35</v>
      </c>
      <c r="B36" s="9" t="n">
        <v>219</v>
      </c>
      <c r="C36" s="9" t="n">
        <v>172</v>
      </c>
      <c r="D36" s="9" t="n">
        <v>217</v>
      </c>
      <c r="E36" s="9" t="n">
        <v>169</v>
      </c>
      <c r="F36" s="9" t="n">
        <v>53.7</v>
      </c>
      <c r="G36" s="9" t="n">
        <v>42.1</v>
      </c>
      <c r="H36" s="9" t="n">
        <v>53.2</v>
      </c>
      <c r="I36" s="9" t="n">
        <v>41.3</v>
      </c>
    </row>
    <row r="37" customFormat="false" ht="12.8" hidden="false" customHeight="false" outlineLevel="0" collapsed="false">
      <c r="A37" s="12" t="s">
        <v>36</v>
      </c>
      <c r="B37" s="9" t="n">
        <v>122</v>
      </c>
      <c r="C37" s="9" t="n">
        <v>106</v>
      </c>
      <c r="D37" s="9" t="n">
        <v>120</v>
      </c>
      <c r="E37" s="9" t="n">
        <v>102</v>
      </c>
      <c r="F37" s="9" t="n">
        <v>24.8</v>
      </c>
      <c r="G37" s="9" t="n">
        <v>21.4</v>
      </c>
      <c r="H37" s="9" t="n">
        <v>24.3</v>
      </c>
      <c r="I37" s="9" t="n">
        <v>20.6</v>
      </c>
    </row>
    <row r="38" customFormat="false" ht="12.8" hidden="false" customHeight="false" outlineLevel="0" collapsed="false">
      <c r="A38" s="10" t="s">
        <v>37</v>
      </c>
      <c r="B38" s="9" t="n">
        <v>351</v>
      </c>
      <c r="C38" s="9" t="n">
        <v>301</v>
      </c>
      <c r="D38" s="9" t="n">
        <v>339</v>
      </c>
      <c r="E38" s="9" t="n">
        <v>293</v>
      </c>
      <c r="F38" s="9" t="n">
        <v>54.5</v>
      </c>
      <c r="G38" s="9" t="n">
        <v>46.8</v>
      </c>
      <c r="H38" s="9" t="n">
        <v>52.6</v>
      </c>
      <c r="I38" s="9" t="n">
        <v>45.5</v>
      </c>
    </row>
    <row r="39" customFormat="false" ht="12.8" hidden="false" customHeight="false" outlineLevel="0" collapsed="false">
      <c r="A39" s="10" t="s">
        <v>38</v>
      </c>
      <c r="B39" s="9" t="n">
        <v>212</v>
      </c>
      <c r="C39" s="9" t="n">
        <v>218</v>
      </c>
      <c r="D39" s="9" t="n">
        <v>209</v>
      </c>
      <c r="E39" s="9" t="n">
        <v>215</v>
      </c>
      <c r="F39" s="9" t="n">
        <v>40.6</v>
      </c>
      <c r="G39" s="9" t="n">
        <v>41.8</v>
      </c>
      <c r="H39" s="9" t="n">
        <v>40.1</v>
      </c>
      <c r="I39" s="9" t="n">
        <v>41.2</v>
      </c>
    </row>
    <row r="40" customFormat="false" ht="12.8" hidden="false" customHeight="false" outlineLevel="0" collapsed="false">
      <c r="A40" s="10" t="s">
        <v>39</v>
      </c>
      <c r="B40" s="9" t="n">
        <v>366</v>
      </c>
      <c r="C40" s="9" t="n">
        <v>354</v>
      </c>
      <c r="D40" s="9" t="n">
        <v>339</v>
      </c>
      <c r="E40" s="9" t="n">
        <v>334</v>
      </c>
      <c r="F40" s="9" t="n">
        <v>27.1</v>
      </c>
      <c r="G40" s="9" t="n">
        <v>26.1</v>
      </c>
      <c r="H40" s="9" t="n">
        <v>25.1</v>
      </c>
      <c r="I40" s="9" t="n">
        <v>24.7</v>
      </c>
    </row>
    <row r="41" customFormat="false" ht="12.8" hidden="false" customHeight="false" outlineLevel="0" collapsed="false">
      <c r="A41" s="10" t="s">
        <v>40</v>
      </c>
      <c r="B41" s="9" t="n">
        <v>196</v>
      </c>
      <c r="C41" s="9" t="n">
        <v>146</v>
      </c>
      <c r="D41" s="9" t="n">
        <v>188</v>
      </c>
      <c r="E41" s="9" t="n">
        <v>140</v>
      </c>
      <c r="F41" s="9" t="n">
        <v>47.3</v>
      </c>
      <c r="G41" s="9" t="n">
        <v>35.2</v>
      </c>
      <c r="H41" s="9" t="n">
        <v>45.4</v>
      </c>
      <c r="I41" s="9" t="n">
        <v>33.7</v>
      </c>
    </row>
    <row r="42" customFormat="false" ht="12.8" hidden="false" customHeight="false" outlineLevel="0" collapsed="false">
      <c r="A42" s="10" t="s">
        <v>41</v>
      </c>
      <c r="B42" s="9" t="n">
        <v>394</v>
      </c>
      <c r="C42" s="9" t="n">
        <v>319</v>
      </c>
      <c r="D42" s="9" t="n">
        <v>385</v>
      </c>
      <c r="E42" s="9" t="n">
        <v>310</v>
      </c>
      <c r="F42" s="9" t="n">
        <v>51.6</v>
      </c>
      <c r="G42" s="9" t="n">
        <v>41.8</v>
      </c>
      <c r="H42" s="9" t="n">
        <v>50.5</v>
      </c>
      <c r="I42" s="9" t="n">
        <v>40.6</v>
      </c>
    </row>
    <row r="43" customFormat="false" ht="12.8" hidden="false" customHeight="false" outlineLevel="0" collapsed="false">
      <c r="A43" s="10" t="s">
        <v>42</v>
      </c>
      <c r="B43" s="9" t="n">
        <v>246</v>
      </c>
      <c r="C43" s="9" t="n">
        <v>313</v>
      </c>
      <c r="D43" s="9" t="n">
        <v>236</v>
      </c>
      <c r="E43" s="9" t="n">
        <v>305</v>
      </c>
      <c r="F43" s="11" t="n">
        <v>33</v>
      </c>
      <c r="G43" s="9" t="n">
        <v>41.9</v>
      </c>
      <c r="H43" s="9" t="n">
        <v>31.7</v>
      </c>
      <c r="I43" s="9" t="n">
        <v>40.8</v>
      </c>
    </row>
    <row r="44" customFormat="false" ht="12.8" hidden="false" customHeight="false" outlineLevel="0" collapsed="false">
      <c r="A44" s="10" t="s">
        <v>43</v>
      </c>
      <c r="B44" s="9" t="n">
        <v>430</v>
      </c>
      <c r="C44" s="9" t="n">
        <v>418</v>
      </c>
      <c r="D44" s="9" t="n">
        <v>425</v>
      </c>
      <c r="E44" s="9" t="n">
        <v>410</v>
      </c>
      <c r="F44" s="11" t="n">
        <v>65</v>
      </c>
      <c r="G44" s="9" t="n">
        <v>63.2</v>
      </c>
      <c r="H44" s="9" t="n">
        <v>64.2</v>
      </c>
      <c r="I44" s="11" t="n">
        <v>62</v>
      </c>
    </row>
    <row r="45" customFormat="false" ht="12.8" hidden="false" customHeight="false" outlineLevel="0" collapsed="false">
      <c r="A45" s="10" t="s">
        <v>44</v>
      </c>
      <c r="B45" s="9" t="n">
        <v>209</v>
      </c>
      <c r="C45" s="9" t="n">
        <v>179</v>
      </c>
      <c r="D45" s="9" t="n">
        <v>200</v>
      </c>
      <c r="E45" s="9" t="n">
        <v>172</v>
      </c>
      <c r="F45" s="9" t="n">
        <v>50.7</v>
      </c>
      <c r="G45" s="9" t="n">
        <v>43.4</v>
      </c>
      <c r="H45" s="9" t="n">
        <v>48.5</v>
      </c>
      <c r="I45" s="9" t="n">
        <v>41.7</v>
      </c>
    </row>
    <row r="46" customFormat="false" ht="12.8" hidden="false" customHeight="false" outlineLevel="0" collapsed="false">
      <c r="A46" s="10" t="s">
        <v>45</v>
      </c>
      <c r="B46" s="9" t="n">
        <v>176</v>
      </c>
      <c r="C46" s="9" t="n">
        <v>192</v>
      </c>
      <c r="D46" s="9" t="n">
        <v>170</v>
      </c>
      <c r="E46" s="9" t="n">
        <v>185</v>
      </c>
      <c r="F46" s="9" t="n">
        <v>41.5</v>
      </c>
      <c r="G46" s="9" t="n">
        <v>45.3</v>
      </c>
      <c r="H46" s="9" t="n">
        <v>40.1</v>
      </c>
      <c r="I46" s="9" t="n">
        <v>43.7</v>
      </c>
    </row>
    <row r="47" customFormat="false" ht="12.8" hidden="false" customHeight="false" outlineLevel="0" collapsed="false">
      <c r="A47" s="10" t="s">
        <v>46</v>
      </c>
      <c r="B47" s="9" t="n">
        <v>120</v>
      </c>
      <c r="C47" s="9" t="n">
        <v>128</v>
      </c>
      <c r="D47" s="9" t="n">
        <v>114</v>
      </c>
      <c r="E47" s="9" t="n">
        <v>125</v>
      </c>
      <c r="F47" s="9" t="n">
        <v>28.2</v>
      </c>
      <c r="G47" s="11" t="n">
        <v>30</v>
      </c>
      <c r="H47" s="9" t="n">
        <v>26.8</v>
      </c>
      <c r="I47" s="9" t="n">
        <v>29.3</v>
      </c>
    </row>
    <row r="48" customFormat="false" ht="12.8" hidden="false" customHeight="false" outlineLevel="0" collapsed="false">
      <c r="A48" s="10" t="s">
        <v>47</v>
      </c>
      <c r="B48" s="9" t="n">
        <v>137</v>
      </c>
      <c r="C48" s="9" t="n">
        <v>151</v>
      </c>
      <c r="D48" s="9" t="n">
        <v>132</v>
      </c>
      <c r="E48" s="9" t="n">
        <v>138</v>
      </c>
      <c r="F48" s="9" t="n">
        <v>28.2</v>
      </c>
      <c r="G48" s="11" t="n">
        <v>31</v>
      </c>
      <c r="H48" s="9" t="n">
        <v>27.2</v>
      </c>
      <c r="I48" s="9" t="n">
        <v>28.4</v>
      </c>
    </row>
    <row r="49" customFormat="false" ht="12.8" hidden="false" customHeight="false" outlineLevel="0" collapsed="false">
      <c r="A49" s="10" t="s">
        <v>48</v>
      </c>
      <c r="B49" s="9" t="n">
        <v>256</v>
      </c>
      <c r="C49" s="9" t="n">
        <v>292</v>
      </c>
      <c r="D49" s="9" t="n">
        <v>229</v>
      </c>
      <c r="E49" s="9" t="n">
        <v>268</v>
      </c>
      <c r="F49" s="9" t="n">
        <v>25.9</v>
      </c>
      <c r="G49" s="9" t="n">
        <v>29.5</v>
      </c>
      <c r="H49" s="9" t="n">
        <v>23.1</v>
      </c>
      <c r="I49" s="11" t="n">
        <v>27</v>
      </c>
    </row>
    <row r="50" customFormat="false" ht="12.8" hidden="false" customHeight="false" outlineLevel="0" collapsed="false">
      <c r="A50" s="10" t="s">
        <v>49</v>
      </c>
      <c r="B50" s="9" t="n">
        <v>269</v>
      </c>
      <c r="C50" s="9" t="n">
        <v>243</v>
      </c>
      <c r="D50" s="9" t="n">
        <v>260</v>
      </c>
      <c r="E50" s="9" t="n">
        <v>236</v>
      </c>
      <c r="F50" s="9" t="n">
        <v>44.2</v>
      </c>
      <c r="G50" s="9" t="n">
        <v>39.9</v>
      </c>
      <c r="H50" s="9" t="n">
        <v>42.7</v>
      </c>
      <c r="I50" s="9" t="n">
        <v>38.7</v>
      </c>
    </row>
    <row r="51" customFormat="false" ht="12.8" hidden="false" customHeight="false" outlineLevel="0" collapsed="false">
      <c r="A51" s="10" t="s">
        <v>50</v>
      </c>
      <c r="B51" s="9" t="n">
        <v>270</v>
      </c>
      <c r="C51" s="9" t="n">
        <v>254</v>
      </c>
      <c r="D51" s="9" t="n">
        <v>258</v>
      </c>
      <c r="E51" s="9" t="n">
        <v>245</v>
      </c>
      <c r="F51" s="11" t="n">
        <v>39</v>
      </c>
      <c r="G51" s="9" t="n">
        <v>36.6</v>
      </c>
      <c r="H51" s="9" t="n">
        <v>37.3</v>
      </c>
      <c r="I51" s="9" t="n">
        <v>35.3</v>
      </c>
    </row>
    <row r="52" customFormat="false" ht="12.8" hidden="false" customHeight="false" outlineLevel="0" collapsed="false">
      <c r="A52" s="10" t="s">
        <v>51</v>
      </c>
      <c r="B52" s="9" t="n">
        <v>245</v>
      </c>
      <c r="C52" s="9" t="n">
        <v>246</v>
      </c>
      <c r="D52" s="9" t="n">
        <v>234</v>
      </c>
      <c r="E52" s="9" t="n">
        <v>236</v>
      </c>
      <c r="F52" s="9" t="n">
        <v>36.6</v>
      </c>
      <c r="G52" s="9" t="n">
        <v>36.6</v>
      </c>
      <c r="H52" s="9" t="n">
        <v>34.9</v>
      </c>
      <c r="I52" s="9" t="n">
        <v>35.1</v>
      </c>
    </row>
    <row r="53" customFormat="false" ht="12.8" hidden="false" customHeight="false" outlineLevel="0" collapsed="false">
      <c r="A53" s="10" t="s">
        <v>52</v>
      </c>
      <c r="B53" s="9" t="n">
        <v>383</v>
      </c>
      <c r="C53" s="9" t="n">
        <v>357</v>
      </c>
      <c r="D53" s="9" t="n">
        <v>362</v>
      </c>
      <c r="E53" s="9" t="n">
        <v>345</v>
      </c>
      <c r="F53" s="9" t="n">
        <v>51.8</v>
      </c>
      <c r="G53" s="9" t="n">
        <v>48.4</v>
      </c>
      <c r="H53" s="9" t="n">
        <v>48.9</v>
      </c>
      <c r="I53" s="9" t="n">
        <v>46.7</v>
      </c>
    </row>
    <row r="54" customFormat="false" ht="12.8" hidden="false" customHeight="false" outlineLevel="0" collapsed="false">
      <c r="A54" s="10" t="s">
        <v>53</v>
      </c>
      <c r="B54" s="9" t="n">
        <v>143</v>
      </c>
      <c r="C54" s="9" t="n">
        <v>165</v>
      </c>
      <c r="D54" s="9" t="n">
        <v>138</v>
      </c>
      <c r="E54" s="9" t="n">
        <v>159</v>
      </c>
      <c r="F54" s="9" t="n">
        <v>32.9</v>
      </c>
      <c r="G54" s="9" t="n">
        <v>37.9</v>
      </c>
      <c r="H54" s="9" t="n">
        <v>31.7</v>
      </c>
      <c r="I54" s="9" t="n">
        <v>36.6</v>
      </c>
    </row>
    <row r="55" customFormat="false" ht="12.8" hidden="false" customHeight="false" outlineLevel="0" collapsed="false">
      <c r="A55" s="10" t="s">
        <v>54</v>
      </c>
      <c r="B55" s="9" t="n">
        <v>443</v>
      </c>
      <c r="C55" s="9" t="n">
        <v>399</v>
      </c>
      <c r="D55" s="9" t="n">
        <v>417</v>
      </c>
      <c r="E55" s="9" t="n">
        <v>379</v>
      </c>
      <c r="F55" s="11" t="n">
        <v>39</v>
      </c>
      <c r="G55" s="9" t="n">
        <v>35.1</v>
      </c>
      <c r="H55" s="9" t="n">
        <v>36.7</v>
      </c>
      <c r="I55" s="9" t="n">
        <v>33.3</v>
      </c>
    </row>
    <row r="56" customFormat="false" ht="12.8" hidden="false" customHeight="false" outlineLevel="0" collapsed="false">
      <c r="A56" s="10" t="s">
        <v>55</v>
      </c>
      <c r="B56" s="9" t="n">
        <v>230</v>
      </c>
      <c r="C56" s="9" t="n">
        <v>227</v>
      </c>
      <c r="D56" s="14" t="n">
        <v>216</v>
      </c>
      <c r="E56" s="9" t="n">
        <v>220</v>
      </c>
      <c r="F56" s="9" t="n">
        <v>46.6</v>
      </c>
      <c r="G56" s="9" t="n">
        <v>46.1</v>
      </c>
      <c r="H56" s="9" t="n">
        <v>43.8</v>
      </c>
      <c r="I56" s="9" t="n">
        <v>44.7</v>
      </c>
    </row>
    <row r="57" customFormat="false" ht="12.8" hidden="false" customHeight="false" outlineLevel="0" collapsed="false">
      <c r="A57" s="15" t="s">
        <v>56</v>
      </c>
      <c r="B57" s="14" t="n">
        <v>163</v>
      </c>
      <c r="C57" s="14" t="n">
        <v>204</v>
      </c>
      <c r="D57" s="9" t="n">
        <v>153</v>
      </c>
      <c r="E57" s="14" t="n">
        <v>190</v>
      </c>
      <c r="F57" s="14" t="n">
        <v>24.2</v>
      </c>
      <c r="G57" s="14" t="n">
        <v>30.2</v>
      </c>
      <c r="H57" s="14" t="n">
        <v>22.7</v>
      </c>
      <c r="I57" s="14" t="n">
        <v>28.2</v>
      </c>
    </row>
    <row r="58" customFormat="false" ht="12.8" hidden="false" customHeight="false" outlineLevel="0" collapsed="false">
      <c r="A58" s="16" t="s">
        <v>57</v>
      </c>
      <c r="B58" s="6" t="n">
        <v>15959</v>
      </c>
      <c r="C58" s="6" t="n">
        <v>15358</v>
      </c>
      <c r="D58" s="6" t="n">
        <v>15311</v>
      </c>
      <c r="E58" s="6" t="n">
        <v>14761</v>
      </c>
      <c r="F58" s="6" t="n">
        <v>41.4</v>
      </c>
      <c r="G58" s="6" t="n">
        <v>39.8</v>
      </c>
      <c r="H58" s="6" t="n">
        <v>39.7</v>
      </c>
      <c r="I58" s="6" t="n">
        <v>38.2</v>
      </c>
    </row>
    <row r="59" customFormat="false" ht="12.8" hidden="false" customHeight="false" outlineLevel="0" collapsed="false">
      <c r="B59" s="3" t="str">
        <f aca="false">IF(ISNUMBER(B8),IF(B8=SUM(B9:B57),"p","f"),"-")</f>
        <v>p</v>
      </c>
      <c r="C59" s="3" t="str">
        <f aca="false">IF(ISNUMBER(C8),IF(C8=SUM(C9:C57),"p","f"),"-")</f>
        <v>p</v>
      </c>
      <c r="D59" s="3" t="str">
        <f aca="false">IF(ISNUMBER(D8),IF(D8=SUM(D9:D57),"p","f"),"-")</f>
        <v>p</v>
      </c>
      <c r="E59" s="3" t="str">
        <f aca="false">IF(ISNUMBER(E8),IF(E8=SUM(E9:E57),"p","f"),"-")</f>
        <v>p</v>
      </c>
    </row>
  </sheetData>
  <mergeCells count="8">
    <mergeCell ref="A2:I2"/>
    <mergeCell ref="A5:A7"/>
    <mergeCell ref="B5:E5"/>
    <mergeCell ref="F5:I5"/>
    <mergeCell ref="B6:C6"/>
    <mergeCell ref="D6:E6"/>
    <mergeCell ref="F6:G6"/>
    <mergeCell ref="H6:I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5" activeCellId="1" sqref="G7:G21 B5"/>
    </sheetView>
  </sheetViews>
  <sheetFormatPr defaultRowHeight="12.8" zeroHeight="false" outlineLevelRow="0" outlineLevelCol="0"/>
  <cols>
    <col collapsed="false" customWidth="true" hidden="false" outlineLevel="0" max="1" min="1" style="0" width="35.2"/>
    <col collapsed="false" customWidth="true" hidden="false" outlineLevel="0" max="2" min="2" style="0" width="11.86"/>
    <col collapsed="false" customWidth="true" hidden="false" outlineLevel="0" max="3" min="3" style="0" width="12.29"/>
    <col collapsed="false" customWidth="true" hidden="false" outlineLevel="0" max="4" min="4" style="0" width="20.57"/>
    <col collapsed="false" customWidth="true" hidden="false" outlineLevel="0" max="5" min="5" style="0" width="16.14"/>
    <col collapsed="false" customWidth="true" hidden="false" outlineLevel="0" max="6" min="6" style="0" width="13.7"/>
    <col collapsed="false" customWidth="true" hidden="false" outlineLevel="0" max="1025" min="7" style="0" width="8.71"/>
  </cols>
  <sheetData>
    <row r="1" customFormat="false" ht="28.5" hidden="false" customHeight="true" outlineLevel="0" collapsed="false">
      <c r="A1" s="127" t="s">
        <v>274</v>
      </c>
      <c r="B1" s="127"/>
      <c r="C1" s="127"/>
      <c r="D1" s="127"/>
      <c r="E1" s="127"/>
    </row>
    <row r="2" customFormat="false" ht="12.75" hidden="false" customHeight="true" outlineLevel="0" collapsed="false">
      <c r="A2" s="128"/>
      <c r="B2" s="128"/>
      <c r="C2" s="128"/>
      <c r="D2" s="128"/>
      <c r="E2" s="128"/>
    </row>
    <row r="3" customFormat="false" ht="12.75" hidden="false" customHeight="true" outlineLevel="0" collapsed="false">
      <c r="A3" s="127" t="s">
        <v>275</v>
      </c>
      <c r="B3" s="127"/>
      <c r="C3" s="127"/>
      <c r="D3" s="127"/>
      <c r="E3" s="127"/>
    </row>
    <row r="5" customFormat="false" ht="12.75" hidden="false" customHeight="true" outlineLevel="0" collapsed="false">
      <c r="A5" s="86" t="s">
        <v>276</v>
      </c>
      <c r="B5" s="41" t="s">
        <v>77</v>
      </c>
      <c r="C5" s="41" t="s">
        <v>277</v>
      </c>
      <c r="D5" s="41" t="s">
        <v>278</v>
      </c>
      <c r="E5" s="86" t="s">
        <v>279</v>
      </c>
    </row>
    <row r="6" customFormat="false" ht="28.5" hidden="false" customHeight="true" outlineLevel="0" collapsed="false">
      <c r="A6" s="86"/>
      <c r="B6" s="41"/>
      <c r="C6" s="41"/>
      <c r="D6" s="41"/>
      <c r="E6" s="86"/>
    </row>
    <row r="7" customFormat="false" ht="12.8" hidden="false" customHeight="false" outlineLevel="0" collapsed="false">
      <c r="A7" s="16" t="s">
        <v>280</v>
      </c>
      <c r="B7" s="129" t="n">
        <v>34969</v>
      </c>
      <c r="C7" s="40" t="n">
        <v>20535</v>
      </c>
      <c r="D7" s="129" t="n">
        <v>14434</v>
      </c>
      <c r="E7" s="130" t="n">
        <f aca="false">C7/D7</f>
        <v>1.42268255507829</v>
      </c>
      <c r="F7" s="0" t="n">
        <f aca="false">IF(ISNUMBER(B7),SUM(C7:D7)=B7,"-")</f>
        <v>1</v>
      </c>
    </row>
    <row r="8" customFormat="false" ht="13" hidden="false" customHeight="false" outlineLevel="0" collapsed="false">
      <c r="A8" s="16" t="s">
        <v>281</v>
      </c>
      <c r="B8" s="129" t="n">
        <v>1196</v>
      </c>
      <c r="C8" s="40" t="n">
        <v>614</v>
      </c>
      <c r="D8" s="129" t="n">
        <v>582</v>
      </c>
      <c r="E8" s="130" t="n">
        <f aca="false">C8/D8</f>
        <v>1.05498281786942</v>
      </c>
      <c r="F8" s="0" t="n">
        <f aca="false">IF(ISNUMBER(B8),SUM(C8:D8)=B8,"-")</f>
        <v>1</v>
      </c>
    </row>
    <row r="9" customFormat="false" ht="12.8" hidden="false" customHeight="false" outlineLevel="0" collapsed="false">
      <c r="A9" s="16" t="s">
        <v>282</v>
      </c>
      <c r="B9" s="129" t="n">
        <v>172</v>
      </c>
      <c r="C9" s="40" t="n">
        <v>64</v>
      </c>
      <c r="D9" s="129" t="n">
        <v>108</v>
      </c>
      <c r="E9" s="130" t="n">
        <f aca="false">C9/D9</f>
        <v>0.592592592592593</v>
      </c>
      <c r="F9" s="0" t="n">
        <f aca="false">IF(ISNUMBER(B9),SUM(C9:D9)=B9,"-")</f>
        <v>1</v>
      </c>
    </row>
    <row r="10" customFormat="false" ht="12.8" hidden="false" customHeight="false" outlineLevel="0" collapsed="false">
      <c r="A10" s="16" t="s">
        <v>283</v>
      </c>
      <c r="B10" s="129" t="n">
        <v>45</v>
      </c>
      <c r="C10" s="40" t="n">
        <v>11</v>
      </c>
      <c r="D10" s="129" t="n">
        <v>34</v>
      </c>
      <c r="E10" s="130" t="n">
        <f aca="false">C10/D10</f>
        <v>0.323529411764706</v>
      </c>
      <c r="F10" s="0" t="n">
        <f aca="false">IF(ISNUMBER(B10),SUM(C10:D10)=B10,"-")</f>
        <v>1</v>
      </c>
    </row>
    <row r="11" customFormat="false" ht="12.8" hidden="false" customHeight="false" outlineLevel="0" collapsed="false">
      <c r="A11" s="16" t="s">
        <v>284</v>
      </c>
      <c r="B11" s="129" t="n">
        <v>32</v>
      </c>
      <c r="C11" s="40" t="n">
        <v>13</v>
      </c>
      <c r="D11" s="129" t="n">
        <v>19</v>
      </c>
      <c r="E11" s="130" t="n">
        <f aca="false">C11/D11</f>
        <v>0.68421052631579</v>
      </c>
      <c r="F11" s="0" t="n">
        <f aca="false">IF(ISNUMBER(B11),SUM(C11:D11)=B11,"-")</f>
        <v>1</v>
      </c>
    </row>
    <row r="12" customFormat="false" ht="12.8" hidden="false" customHeight="false" outlineLevel="0" collapsed="false">
      <c r="A12" s="16" t="s">
        <v>285</v>
      </c>
      <c r="B12" s="129" t="n">
        <v>14</v>
      </c>
      <c r="C12" s="40" t="n">
        <v>5</v>
      </c>
      <c r="D12" s="129" t="n">
        <v>9</v>
      </c>
      <c r="E12" s="130" t="n">
        <f aca="false">C12/D12</f>
        <v>0.555555555555556</v>
      </c>
      <c r="F12" s="0" t="n">
        <f aca="false">IF(ISNUMBER(B12),SUM(C12:D12)=B12,"-")</f>
        <v>1</v>
      </c>
    </row>
    <row r="13" customFormat="false" ht="12.8" hidden="false" customHeight="false" outlineLevel="0" collapsed="false">
      <c r="A13" s="16" t="s">
        <v>286</v>
      </c>
      <c r="B13" s="129" t="n">
        <v>16</v>
      </c>
      <c r="C13" s="40" t="n">
        <v>6</v>
      </c>
      <c r="D13" s="129" t="n">
        <v>10</v>
      </c>
      <c r="E13" s="130" t="n">
        <f aca="false">C13/D13</f>
        <v>0.6</v>
      </c>
      <c r="F13" s="0" t="n">
        <f aca="false">IF(ISNUMBER(B13),SUM(C13:D13)=B13,"-")</f>
        <v>1</v>
      </c>
    </row>
    <row r="14" customFormat="false" ht="12.8" hidden="false" customHeight="false" outlineLevel="0" collapsed="false">
      <c r="A14" s="16" t="s">
        <v>287</v>
      </c>
      <c r="B14" s="129" t="n">
        <v>30</v>
      </c>
      <c r="C14" s="40" t="n">
        <v>13</v>
      </c>
      <c r="D14" s="129" t="n">
        <v>17</v>
      </c>
      <c r="E14" s="130" t="n">
        <f aca="false">C14/D14</f>
        <v>0.764705882352941</v>
      </c>
      <c r="F14" s="0" t="n">
        <f aca="false">IF(ISNUMBER(B14),SUM(C14:D14)=B14,"-")</f>
        <v>1</v>
      </c>
    </row>
    <row r="15" customFormat="false" ht="12.8" hidden="false" customHeight="false" outlineLevel="0" collapsed="false">
      <c r="A15" s="16" t="s">
        <v>288</v>
      </c>
      <c r="B15" s="129" t="n">
        <v>36</v>
      </c>
      <c r="C15" s="40" t="n">
        <v>10</v>
      </c>
      <c r="D15" s="129" t="n">
        <v>26</v>
      </c>
      <c r="E15" s="130" t="n">
        <f aca="false">C15/D15</f>
        <v>0.384615384615385</v>
      </c>
      <c r="F15" s="0" t="n">
        <f aca="false">IF(ISNUMBER(B15),SUM(C15:D15)=B15,"-")</f>
        <v>1</v>
      </c>
    </row>
    <row r="16" customFormat="false" ht="12.8" hidden="false" customHeight="false" outlineLevel="0" collapsed="false">
      <c r="A16" s="16" t="s">
        <v>289</v>
      </c>
      <c r="B16" s="129" t="n">
        <v>68</v>
      </c>
      <c r="C16" s="40" t="n">
        <v>14</v>
      </c>
      <c r="D16" s="129" t="n">
        <v>54</v>
      </c>
      <c r="E16" s="130" t="n">
        <f aca="false">C16/D16</f>
        <v>0.259259259259259</v>
      </c>
      <c r="F16" s="0" t="n">
        <f aca="false">IF(ISNUMBER(B16),SUM(C16:D16)=B16,"-")</f>
        <v>1</v>
      </c>
    </row>
    <row r="17" customFormat="false" ht="12.8" hidden="false" customHeight="false" outlineLevel="0" collapsed="false">
      <c r="A17" s="16" t="s">
        <v>290</v>
      </c>
      <c r="B17" s="129" t="n">
        <v>475</v>
      </c>
      <c r="C17" s="40" t="n">
        <v>182</v>
      </c>
      <c r="D17" s="129" t="n">
        <v>293</v>
      </c>
      <c r="E17" s="130" t="n">
        <f aca="false">C17/D17</f>
        <v>0.621160409556314</v>
      </c>
      <c r="F17" s="0" t="n">
        <f aca="false">IF(ISNUMBER(B17),SUM(C17:D17)=B17,"-")</f>
        <v>1</v>
      </c>
    </row>
    <row r="18" customFormat="false" ht="12.8" hidden="false" customHeight="false" outlineLevel="0" collapsed="false">
      <c r="A18" s="16" t="s">
        <v>291</v>
      </c>
      <c r="B18" s="129" t="n">
        <v>32</v>
      </c>
      <c r="C18" s="40" t="n">
        <v>16</v>
      </c>
      <c r="D18" s="129" t="n">
        <v>16</v>
      </c>
      <c r="E18" s="130" t="n">
        <f aca="false">C18/D18</f>
        <v>1</v>
      </c>
      <c r="F18" s="0" t="n">
        <f aca="false">IF(ISNUMBER(B18),SUM(C18:D18)=B18,"-")</f>
        <v>1</v>
      </c>
    </row>
    <row r="19" customFormat="false" ht="12.8" hidden="false" customHeight="false" outlineLevel="0" collapsed="false">
      <c r="A19" s="16" t="s">
        <v>292</v>
      </c>
      <c r="B19" s="129" t="n">
        <v>645</v>
      </c>
      <c r="C19" s="129" t="n">
        <v>261</v>
      </c>
      <c r="D19" s="129" t="n">
        <v>384</v>
      </c>
      <c r="E19" s="130" t="n">
        <f aca="false">C19/D19</f>
        <v>0.6796875</v>
      </c>
      <c r="F19" s="0" t="n">
        <f aca="false">IF(ISNUMBER(B19),SUM(C19:D19)=B19,"-")</f>
        <v>1</v>
      </c>
    </row>
    <row r="20" customFormat="false" ht="12.8" hidden="false" customHeight="false" outlineLevel="0" collapsed="false">
      <c r="A20" s="16" t="s">
        <v>293</v>
      </c>
      <c r="B20" s="129" t="n">
        <v>14</v>
      </c>
      <c r="C20" s="129" t="n">
        <v>9</v>
      </c>
      <c r="D20" s="129" t="n">
        <v>5</v>
      </c>
      <c r="E20" s="130" t="n">
        <f aca="false">C20/D20</f>
        <v>1.8</v>
      </c>
      <c r="F20" s="0" t="n">
        <f aca="false">IF(ISNUMBER(B20),SUM(C20:D20)=B20,"-")</f>
        <v>1</v>
      </c>
    </row>
    <row r="21" customFormat="false" ht="12.8" hidden="false" customHeight="false" outlineLevel="0" collapsed="false">
      <c r="A21" s="16" t="s">
        <v>294</v>
      </c>
      <c r="B21" s="129" t="n">
        <v>84</v>
      </c>
      <c r="C21" s="129" t="n">
        <v>27</v>
      </c>
      <c r="D21" s="129" t="n">
        <v>57</v>
      </c>
      <c r="E21" s="130" t="n">
        <f aca="false">C21/D21</f>
        <v>0.473684210526316</v>
      </c>
      <c r="F21" s="0" t="n">
        <f aca="false">IF(ISNUMBER(B21),SUM(C21:D21)=B21,"-")</f>
        <v>1</v>
      </c>
    </row>
    <row r="22" customFormat="false" ht="12.8" hidden="false" customHeight="false" outlineLevel="0" collapsed="false">
      <c r="A22" s="16" t="s">
        <v>295</v>
      </c>
      <c r="B22" s="129" t="n">
        <v>18</v>
      </c>
      <c r="C22" s="129" t="n">
        <v>6</v>
      </c>
      <c r="D22" s="129" t="n">
        <v>12</v>
      </c>
      <c r="E22" s="130" t="n">
        <f aca="false">C22/D22</f>
        <v>0.5</v>
      </c>
      <c r="F22" s="0" t="n">
        <f aca="false">IF(ISNUMBER(B22),SUM(C22:D22)=B22,"-")</f>
        <v>1</v>
      </c>
    </row>
    <row r="23" customFormat="false" ht="12.8" hidden="false" customHeight="false" outlineLevel="0" collapsed="false">
      <c r="A23" s="16" t="s">
        <v>296</v>
      </c>
      <c r="B23" s="129" t="n">
        <v>79</v>
      </c>
      <c r="C23" s="129" t="n">
        <v>26</v>
      </c>
      <c r="D23" s="129" t="n">
        <v>53</v>
      </c>
      <c r="E23" s="130" t="n">
        <f aca="false">C23/D23</f>
        <v>0.490566037735849</v>
      </c>
      <c r="F23" s="0" t="n">
        <f aca="false">IF(ISNUMBER(B23),SUM(C23:D23)=B23,"-")</f>
        <v>1</v>
      </c>
    </row>
    <row r="24" customFormat="false" ht="12.8" hidden="false" customHeight="false" outlineLevel="0" collapsed="false">
      <c r="A24" s="16" t="s">
        <v>297</v>
      </c>
      <c r="B24" s="129" t="n">
        <v>154</v>
      </c>
      <c r="C24" s="129" t="n">
        <v>41</v>
      </c>
      <c r="D24" s="129" t="n">
        <v>113</v>
      </c>
      <c r="E24" s="130" t="n">
        <f aca="false">C24/D24</f>
        <v>0.36283185840708</v>
      </c>
      <c r="F24" s="0" t="n">
        <f aca="false">IF(ISNUMBER(B24),SUM(C24:D24)=B24,"-")</f>
        <v>1</v>
      </c>
    </row>
    <row r="25" customFormat="false" ht="12.8" hidden="false" customHeight="false" outlineLevel="0" collapsed="false">
      <c r="A25" s="16" t="s">
        <v>298</v>
      </c>
      <c r="B25" s="129" t="n">
        <v>158</v>
      </c>
      <c r="C25" s="129" t="n">
        <v>39</v>
      </c>
      <c r="D25" s="129" t="n">
        <v>119</v>
      </c>
      <c r="E25" s="130" t="n">
        <f aca="false">C25/D25</f>
        <v>0.327731092436975</v>
      </c>
      <c r="F25" s="0" t="n">
        <f aca="false">IF(ISNUMBER(B25),SUM(C25:D25)=B25,"-")</f>
        <v>1</v>
      </c>
    </row>
    <row r="26" customFormat="false" ht="12.8" hidden="false" customHeight="false" outlineLevel="0" collapsed="false">
      <c r="A26" s="16" t="s">
        <v>299</v>
      </c>
      <c r="B26" s="129" t="n">
        <v>14</v>
      </c>
      <c r="C26" s="129" t="n">
        <v>4</v>
      </c>
      <c r="D26" s="129" t="n">
        <v>10</v>
      </c>
      <c r="E26" s="130" t="n">
        <f aca="false">C26/D26</f>
        <v>0.4</v>
      </c>
      <c r="F26" s="0" t="n">
        <f aca="false">IF(ISNUMBER(B26),SUM(C26:D26)=B26,"-")</f>
        <v>1</v>
      </c>
    </row>
    <row r="27" customFormat="false" ht="12.8" hidden="false" customHeight="false" outlineLevel="0" collapsed="false">
      <c r="A27" s="16" t="s">
        <v>300</v>
      </c>
      <c r="B27" s="129" t="n">
        <v>61</v>
      </c>
      <c r="C27" s="129" t="n">
        <v>30</v>
      </c>
      <c r="D27" s="129" t="n">
        <v>31</v>
      </c>
      <c r="E27" s="130" t="n">
        <f aca="false">C27/D27</f>
        <v>0.967741935483871</v>
      </c>
      <c r="F27" s="0" t="n">
        <f aca="false">IF(ISNUMBER(B27),SUM(C27:D27)=B27,"-")</f>
        <v>1</v>
      </c>
    </row>
    <row r="28" customFormat="false" ht="12.8" hidden="false" customHeight="false" outlineLevel="0" collapsed="false">
      <c r="A28" s="16" t="s">
        <v>301</v>
      </c>
      <c r="B28" s="129" t="n">
        <v>15</v>
      </c>
      <c r="C28" s="129" t="n">
        <v>5</v>
      </c>
      <c r="D28" s="129" t="n">
        <v>10</v>
      </c>
      <c r="E28" s="130" t="n">
        <f aca="false">C28/D28</f>
        <v>0.5</v>
      </c>
      <c r="F28" s="0" t="n">
        <f aca="false">IF(ISNUMBER(B28),SUM(C28:D28)=B28,"-")</f>
        <v>1</v>
      </c>
    </row>
    <row r="29" customFormat="false" ht="12.8" hidden="false" customHeight="false" outlineLevel="0" collapsed="false">
      <c r="A29" s="16" t="s">
        <v>302</v>
      </c>
      <c r="B29" s="129" t="n">
        <v>65</v>
      </c>
      <c r="C29" s="129" t="n">
        <v>21</v>
      </c>
      <c r="D29" s="129" t="n">
        <v>44</v>
      </c>
      <c r="E29" s="130" t="n">
        <f aca="false">C29/D29</f>
        <v>0.477272727272727</v>
      </c>
      <c r="F29" s="0" t="n">
        <f aca="false">IF(ISNUMBER(B29),SUM(C29:D29)=B29,"-")</f>
        <v>1</v>
      </c>
    </row>
    <row r="30" customFormat="false" ht="12.8" hidden="false" customHeight="false" outlineLevel="0" collapsed="false">
      <c r="A30" s="16" t="s">
        <v>303</v>
      </c>
      <c r="B30" s="129" t="n">
        <v>31</v>
      </c>
      <c r="C30" s="129" t="n">
        <v>4</v>
      </c>
      <c r="D30" s="129" t="n">
        <v>27</v>
      </c>
      <c r="E30" s="130" t="n">
        <f aca="false">C30/D30</f>
        <v>0.148148148148148</v>
      </c>
      <c r="F30" s="0" t="n">
        <f aca="false">IF(ISNUMBER(B30),SUM(C30:D30)=B30,"-")</f>
        <v>1</v>
      </c>
    </row>
    <row r="31" customFormat="false" ht="12.8" hidden="false" customHeight="false" outlineLevel="0" collapsed="false">
      <c r="A31" s="16" t="s">
        <v>304</v>
      </c>
      <c r="B31" s="129" t="n">
        <v>860</v>
      </c>
      <c r="C31" s="129" t="n">
        <v>359</v>
      </c>
      <c r="D31" s="129" t="n">
        <v>501</v>
      </c>
      <c r="E31" s="130" t="n">
        <f aca="false">C31/D31</f>
        <v>0.716566866267465</v>
      </c>
      <c r="F31" s="0" t="n">
        <f aca="false">IF(ISNUMBER(B31),SUM(C31:D31)=B31,"-")</f>
        <v>1</v>
      </c>
    </row>
    <row r="32" customFormat="false" ht="25.5" hidden="false" customHeight="true" outlineLevel="0" collapsed="false">
      <c r="A32" s="131" t="s">
        <v>305</v>
      </c>
      <c r="B32" s="129" t="n">
        <v>399</v>
      </c>
      <c r="C32" s="129" t="n">
        <v>157</v>
      </c>
      <c r="D32" s="129" t="n">
        <v>242</v>
      </c>
      <c r="E32" s="130" t="n">
        <f aca="false">C32/D32</f>
        <v>0.648760330578512</v>
      </c>
      <c r="F32" s="0" t="n">
        <f aca="false">IF(ISNUMBER(B32),SUM(C32:D32)=B32,"-")</f>
        <v>1</v>
      </c>
    </row>
    <row r="33" customFormat="false" ht="12.8" hidden="false" customHeight="false" outlineLevel="0" collapsed="false">
      <c r="A33" s="132" t="s">
        <v>77</v>
      </c>
      <c r="B33" s="129" t="n">
        <f aca="false">SUM(B7:B32)</f>
        <v>39682</v>
      </c>
      <c r="C33" s="129" t="n">
        <f aca="false">SUM(C7:C32)</f>
        <v>22472</v>
      </c>
      <c r="D33" s="129" t="n">
        <f aca="false">SUM(D7:D32)</f>
        <v>17210</v>
      </c>
      <c r="E33" s="91" t="s">
        <v>306</v>
      </c>
      <c r="F33" s="0" t="n">
        <f aca="false">IF(ISNUMBER(B33),SUM(C33:D33)=B33,"-")</f>
        <v>1</v>
      </c>
    </row>
    <row r="34" customFormat="false" ht="12.8" hidden="false" customHeight="false" outlineLevel="0" collapsed="false">
      <c r="B34" s="0" t="n">
        <f aca="false">IF(ISNUMBER(B33),SUM(B7:B32)=B33,"-")</f>
        <v>1</v>
      </c>
      <c r="C34" s="0" t="n">
        <f aca="false">IF(ISNUMBER(C33),SUM(C7:C32)=C33,"-")</f>
        <v>1</v>
      </c>
      <c r="D34" s="0" t="n">
        <f aca="false">IF(ISNUMBER(D33),SUM(D7:D32)=D33,"-")</f>
        <v>1</v>
      </c>
    </row>
  </sheetData>
  <mergeCells count="7">
    <mergeCell ref="A1:E1"/>
    <mergeCell ref="A3:E3"/>
    <mergeCell ref="A5:A6"/>
    <mergeCell ref="B5:B6"/>
    <mergeCell ref="C5:C6"/>
    <mergeCell ref="D5:D6"/>
    <mergeCell ref="E5:E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7" activeCellId="0" sqref="G7:G21"/>
    </sheetView>
  </sheetViews>
  <sheetFormatPr defaultRowHeight="12.8" zeroHeight="false" outlineLevelRow="0" outlineLevelCol="0"/>
  <cols>
    <col collapsed="false" customWidth="true" hidden="false" outlineLevel="0" max="1" min="1" style="0" width="23.71"/>
    <col collapsed="false" customWidth="true" hidden="false" outlineLevel="0" max="2" min="2" style="0" width="8.71"/>
    <col collapsed="false" customWidth="true" hidden="false" outlineLevel="0" max="3" min="3" style="0" width="21.71"/>
    <col collapsed="false" customWidth="true" hidden="false" outlineLevel="0" max="4" min="4" style="0" width="8.71"/>
    <col collapsed="false" customWidth="true" hidden="false" outlineLevel="0" max="5" min="5" style="0" width="21.43"/>
    <col collapsed="false" customWidth="true" hidden="false" outlineLevel="0" max="6" min="6" style="0" width="8.71"/>
    <col collapsed="false" customWidth="true" hidden="false" outlineLevel="0" max="7" min="7" style="0" width="21.14"/>
    <col collapsed="false" customWidth="true" hidden="false" outlineLevel="0" max="1025" min="8" style="0" width="8.71"/>
  </cols>
  <sheetData>
    <row r="1" customFormat="false" ht="12.8" hidden="false" customHeight="false" outlineLevel="0" collapsed="false">
      <c r="A1" s="3" t="s">
        <v>307</v>
      </c>
    </row>
    <row r="3" customFormat="false" ht="12.8" hidden="false" customHeight="false" outlineLevel="0" collapsed="false">
      <c r="A3" s="3" t="s">
        <v>247</v>
      </c>
    </row>
    <row r="5" customFormat="false" ht="13" hidden="false" customHeight="false" outlineLevel="0" collapsed="false">
      <c r="A5" s="41" t="s">
        <v>308</v>
      </c>
      <c r="B5" s="41"/>
      <c r="C5" s="41" t="s">
        <v>309</v>
      </c>
      <c r="D5" s="41"/>
      <c r="E5" s="41" t="s">
        <v>310</v>
      </c>
      <c r="F5" s="41"/>
      <c r="G5" s="41" t="s">
        <v>311</v>
      </c>
      <c r="H5" s="41"/>
    </row>
    <row r="6" customFormat="false" ht="12.8" hidden="false" customHeight="false" outlineLevel="0" collapsed="false">
      <c r="A6" s="133" t="s">
        <v>312</v>
      </c>
      <c r="B6" s="133" t="s">
        <v>313</v>
      </c>
      <c r="C6" s="133" t="s">
        <v>312</v>
      </c>
      <c r="D6" s="133" t="s">
        <v>313</v>
      </c>
      <c r="E6" s="133" t="s">
        <v>312</v>
      </c>
      <c r="F6" s="133" t="s">
        <v>313</v>
      </c>
      <c r="G6" s="133" t="s">
        <v>312</v>
      </c>
      <c r="H6" s="133" t="s">
        <v>313</v>
      </c>
    </row>
    <row r="7" customFormat="false" ht="12.8" hidden="false" customHeight="false" outlineLevel="0" collapsed="false">
      <c r="A7" s="133" t="s">
        <v>314</v>
      </c>
      <c r="B7" s="134" t="n">
        <v>29.9</v>
      </c>
      <c r="C7" s="133" t="s">
        <v>280</v>
      </c>
      <c r="D7" s="134" t="n">
        <v>87.1</v>
      </c>
      <c r="E7" s="133" t="s">
        <v>280</v>
      </c>
      <c r="F7" s="134" t="n">
        <v>87.8</v>
      </c>
      <c r="G7" s="133" t="s">
        <v>280</v>
      </c>
      <c r="H7" s="134" t="n">
        <v>88.1</v>
      </c>
      <c r="I7" s="135"/>
      <c r="J7" s="135"/>
      <c r="K7" s="135"/>
      <c r="L7" s="135"/>
    </row>
    <row r="8" customFormat="false" ht="12.8" hidden="false" customHeight="false" outlineLevel="0" collapsed="false">
      <c r="A8" s="133" t="s">
        <v>280</v>
      </c>
      <c r="B8" s="134" t="n">
        <v>24.1</v>
      </c>
      <c r="C8" s="133" t="s">
        <v>314</v>
      </c>
      <c r="D8" s="134" t="n">
        <v>3.44</v>
      </c>
      <c r="E8" s="133" t="s">
        <v>314</v>
      </c>
      <c r="F8" s="134" t="n">
        <v>2.95</v>
      </c>
      <c r="G8" s="133" t="s">
        <v>314</v>
      </c>
      <c r="H8" s="134" t="n">
        <v>3.01</v>
      </c>
      <c r="I8" s="135"/>
      <c r="J8" s="135"/>
      <c r="K8" s="135"/>
      <c r="L8" s="135"/>
    </row>
    <row r="9" customFormat="false" ht="12.8" hidden="false" customHeight="false" outlineLevel="0" collapsed="false">
      <c r="A9" s="133" t="s">
        <v>315</v>
      </c>
      <c r="B9" s="136" t="n">
        <v>12</v>
      </c>
      <c r="C9" s="133" t="s">
        <v>316</v>
      </c>
      <c r="D9" s="134" t="n">
        <v>2.32</v>
      </c>
      <c r="E9" s="133" t="s">
        <v>316</v>
      </c>
      <c r="F9" s="134" t="n">
        <v>2.06</v>
      </c>
      <c r="G9" s="133" t="s">
        <v>304</v>
      </c>
      <c r="H9" s="134" t="n">
        <v>2.17</v>
      </c>
      <c r="I9" s="135"/>
      <c r="J9" s="135"/>
      <c r="K9" s="135"/>
      <c r="L9" s="135"/>
    </row>
    <row r="10" customFormat="false" ht="12.8" hidden="false" customHeight="false" outlineLevel="0" collapsed="false">
      <c r="A10" s="133" t="s">
        <v>282</v>
      </c>
      <c r="B10" s="134" t="n">
        <v>8.9</v>
      </c>
      <c r="C10" s="133" t="s">
        <v>304</v>
      </c>
      <c r="D10" s="134" t="n">
        <v>2.11</v>
      </c>
      <c r="E10" s="133" t="s">
        <v>304</v>
      </c>
      <c r="F10" s="134" t="n">
        <v>1.99</v>
      </c>
      <c r="G10" s="133" t="s">
        <v>316</v>
      </c>
      <c r="H10" s="134" t="n">
        <v>1.63</v>
      </c>
      <c r="I10" s="135"/>
      <c r="J10" s="135"/>
      <c r="K10" s="135"/>
      <c r="L10" s="135"/>
    </row>
    <row r="11" customFormat="false" ht="12.8" hidden="false" customHeight="false" outlineLevel="0" collapsed="false">
      <c r="A11" s="133" t="s">
        <v>317</v>
      </c>
      <c r="B11" s="134" t="n">
        <v>4.4</v>
      </c>
      <c r="C11" s="133" t="s">
        <v>290</v>
      </c>
      <c r="D11" s="134" t="n">
        <v>1.51</v>
      </c>
      <c r="E11" s="133" t="s">
        <v>290</v>
      </c>
      <c r="F11" s="134" t="n">
        <v>1.81</v>
      </c>
      <c r="G11" s="133" t="s">
        <v>290</v>
      </c>
      <c r="H11" s="137" t="n">
        <v>1.2</v>
      </c>
      <c r="I11" s="135"/>
      <c r="J11" s="135"/>
      <c r="K11" s="135"/>
      <c r="L11" s="135"/>
    </row>
    <row r="12" customFormat="false" ht="12.8" hidden="false" customHeight="false" outlineLevel="0" collapsed="false">
      <c r="A12" s="133" t="s">
        <v>289</v>
      </c>
      <c r="B12" s="134" t="n">
        <v>3.9</v>
      </c>
      <c r="C12" s="133" t="s">
        <v>297</v>
      </c>
      <c r="D12" s="134" t="n">
        <v>0.59</v>
      </c>
      <c r="E12" s="133" t="s">
        <v>297</v>
      </c>
      <c r="F12" s="134" t="n">
        <v>0.46</v>
      </c>
      <c r="G12" s="133" t="s">
        <v>282</v>
      </c>
      <c r="H12" s="134" t="n">
        <v>0.43</v>
      </c>
      <c r="I12" s="135"/>
      <c r="J12" s="135"/>
      <c r="K12" s="135"/>
      <c r="L12" s="135"/>
    </row>
    <row r="13" customFormat="false" ht="12.8" hidden="false" customHeight="false" outlineLevel="0" collapsed="false">
      <c r="A13" s="133" t="s">
        <v>285</v>
      </c>
      <c r="B13" s="136" t="n">
        <v>3</v>
      </c>
      <c r="C13" s="133" t="s">
        <v>318</v>
      </c>
      <c r="D13" s="134" t="n">
        <v>0.29</v>
      </c>
      <c r="E13" s="133" t="s">
        <v>282</v>
      </c>
      <c r="F13" s="134" t="n">
        <v>0.39</v>
      </c>
      <c r="G13" s="133" t="s">
        <v>298</v>
      </c>
      <c r="H13" s="137" t="n">
        <v>0.4</v>
      </c>
      <c r="I13" s="135"/>
      <c r="J13" s="135"/>
      <c r="K13" s="135"/>
      <c r="L13" s="135"/>
    </row>
    <row r="14" customFormat="false" ht="12.8" hidden="false" customHeight="false" outlineLevel="0" collapsed="false">
      <c r="A14" s="133" t="s">
        <v>291</v>
      </c>
      <c r="B14" s="134" t="n">
        <v>1.8</v>
      </c>
      <c r="C14" s="133" t="s">
        <v>282</v>
      </c>
      <c r="D14" s="134" t="n">
        <v>0.29</v>
      </c>
      <c r="E14" s="133" t="s">
        <v>289</v>
      </c>
      <c r="F14" s="134" t="n">
        <v>0.18</v>
      </c>
      <c r="G14" s="133" t="s">
        <v>297</v>
      </c>
      <c r="H14" s="134" t="n">
        <v>0.39</v>
      </c>
      <c r="I14" s="135"/>
      <c r="J14" s="135"/>
      <c r="K14" s="135"/>
      <c r="L14" s="135"/>
    </row>
    <row r="15" customFormat="false" ht="12.8" hidden="false" customHeight="false" outlineLevel="0" collapsed="false">
      <c r="A15" s="133" t="s">
        <v>297</v>
      </c>
      <c r="B15" s="134" t="n">
        <v>1.3</v>
      </c>
      <c r="C15" s="133" t="s">
        <v>294</v>
      </c>
      <c r="D15" s="137" t="n">
        <v>0.2</v>
      </c>
      <c r="E15" s="133" t="s">
        <v>298</v>
      </c>
      <c r="F15" s="134" t="n">
        <v>0.18</v>
      </c>
      <c r="G15" s="133" t="s">
        <v>294</v>
      </c>
      <c r="H15" s="137" t="n">
        <v>0.21</v>
      </c>
      <c r="I15" s="135"/>
      <c r="J15" s="135"/>
      <c r="K15" s="135"/>
      <c r="L15" s="135"/>
    </row>
    <row r="16" customFormat="false" ht="12.8" hidden="false" customHeight="false" outlineLevel="0" collapsed="false">
      <c r="A16" s="133" t="s">
        <v>294</v>
      </c>
      <c r="B16" s="134" t="n">
        <v>1.3</v>
      </c>
      <c r="C16" s="133" t="s">
        <v>298</v>
      </c>
      <c r="D16" s="134" t="n">
        <v>0.18</v>
      </c>
      <c r="E16" s="133" t="s">
        <v>294</v>
      </c>
      <c r="F16" s="134" t="n">
        <v>0.15</v>
      </c>
      <c r="G16" s="133" t="s">
        <v>296</v>
      </c>
      <c r="H16" s="137" t="n">
        <v>0.2</v>
      </c>
      <c r="I16" s="135"/>
      <c r="J16" s="135"/>
      <c r="K16" s="135"/>
      <c r="L16" s="135"/>
    </row>
    <row r="17" customFormat="false" ht="12.8" hidden="false" customHeight="false" outlineLevel="0" collapsed="false">
      <c r="A17" s="133" t="s">
        <v>319</v>
      </c>
      <c r="B17" s="136" t="n">
        <v>1</v>
      </c>
      <c r="C17" s="133" t="s">
        <v>300</v>
      </c>
      <c r="D17" s="134" t="n">
        <v>0.15</v>
      </c>
      <c r="E17" s="133" t="s">
        <v>296</v>
      </c>
      <c r="F17" s="134" t="n">
        <v>0.15</v>
      </c>
      <c r="G17" s="133" t="s">
        <v>289</v>
      </c>
      <c r="H17" s="137" t="n">
        <v>0.17</v>
      </c>
      <c r="I17" s="135"/>
      <c r="J17" s="135"/>
      <c r="K17" s="135"/>
      <c r="L17" s="135"/>
    </row>
    <row r="18" customFormat="false" ht="12.8" hidden="false" customHeight="false" outlineLevel="0" collapsed="false">
      <c r="A18" s="133" t="s">
        <v>320</v>
      </c>
      <c r="B18" s="134" t="n">
        <v>0.9</v>
      </c>
      <c r="C18" s="133" t="s">
        <v>317</v>
      </c>
      <c r="D18" s="134" t="n">
        <v>0.14</v>
      </c>
      <c r="E18" s="133" t="s">
        <v>303</v>
      </c>
      <c r="F18" s="134" t="n">
        <v>0.14</v>
      </c>
      <c r="G18" s="133" t="s">
        <v>321</v>
      </c>
      <c r="H18" s="137" t="n">
        <v>0.16</v>
      </c>
      <c r="I18" s="135"/>
      <c r="J18" s="135"/>
      <c r="K18" s="135"/>
      <c r="L18" s="135"/>
    </row>
    <row r="19" customFormat="false" ht="12.8" hidden="false" customHeight="false" outlineLevel="0" collapsed="false">
      <c r="A19" s="133" t="s">
        <v>322</v>
      </c>
      <c r="B19" s="134" t="n">
        <v>0.9</v>
      </c>
      <c r="C19" s="133" t="s">
        <v>315</v>
      </c>
      <c r="D19" s="134" t="n">
        <v>0.14</v>
      </c>
      <c r="E19" s="133" t="s">
        <v>321</v>
      </c>
      <c r="F19" s="134" t="n">
        <v>0.14</v>
      </c>
      <c r="G19" s="133" t="s">
        <v>300</v>
      </c>
      <c r="H19" s="137" t="n">
        <v>0.15</v>
      </c>
      <c r="I19" s="135"/>
      <c r="J19" s="135"/>
      <c r="K19" s="135"/>
      <c r="L19" s="135"/>
    </row>
    <row r="20" customFormat="false" ht="12.8" hidden="false" customHeight="false" outlineLevel="0" collapsed="false">
      <c r="A20" s="133" t="s">
        <v>323</v>
      </c>
      <c r="B20" s="134" t="n">
        <v>0.8</v>
      </c>
      <c r="C20" s="133" t="s">
        <v>291</v>
      </c>
      <c r="D20" s="137" t="n">
        <v>0.1</v>
      </c>
      <c r="E20" s="133" t="s">
        <v>324</v>
      </c>
      <c r="F20" s="134" t="n">
        <v>0.14</v>
      </c>
      <c r="G20" s="133" t="s">
        <v>315</v>
      </c>
      <c r="H20" s="137" t="n">
        <v>0.11</v>
      </c>
      <c r="I20" s="135"/>
      <c r="J20" s="135"/>
      <c r="K20" s="135"/>
      <c r="L20" s="135"/>
    </row>
    <row r="21" customFormat="false" ht="12.8" hidden="false" customHeight="false" outlineLevel="0" collapsed="false">
      <c r="A21" s="133" t="s">
        <v>298</v>
      </c>
      <c r="B21" s="134" t="n">
        <v>0.6</v>
      </c>
      <c r="C21" s="133" t="s">
        <v>303</v>
      </c>
      <c r="D21" s="134" t="n">
        <v>0.09</v>
      </c>
      <c r="E21" s="133" t="s">
        <v>315</v>
      </c>
      <c r="F21" s="134" t="n">
        <v>0.13</v>
      </c>
      <c r="G21" s="133" t="s">
        <v>325</v>
      </c>
      <c r="H21" s="137" t="n">
        <v>0.09</v>
      </c>
      <c r="I21" s="135"/>
      <c r="J21" s="135"/>
      <c r="K21" s="135"/>
      <c r="L21" s="135"/>
    </row>
    <row r="23" customFormat="false" ht="12.8" hidden="false" customHeight="false" outlineLevel="0" collapsed="false">
      <c r="A23" s="3" t="s">
        <v>326</v>
      </c>
    </row>
  </sheetData>
  <mergeCells count="4">
    <mergeCell ref="A5:B5"/>
    <mergeCell ref="C5:D5"/>
    <mergeCell ref="E5:F5"/>
    <mergeCell ref="G5:H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7" activeCellId="1" sqref="G7:G21 C7"/>
    </sheetView>
  </sheetViews>
  <sheetFormatPr defaultRowHeight="12.7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9.71"/>
    <col collapsed="false" customWidth="true" hidden="false" outlineLevel="0" max="1025" min="3" style="0" width="8.71"/>
  </cols>
  <sheetData>
    <row r="1" customFormat="false" ht="25.5" hidden="false" customHeight="true" outlineLevel="0" collapsed="false">
      <c r="A1" s="97" t="s">
        <v>327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customFormat="false" ht="12.75" hidden="false" customHeight="false" outlineLevel="0" collapsed="false">
      <c r="A2" s="3"/>
    </row>
    <row r="3" customFormat="false" ht="12.75" hidden="false" customHeight="false" outlineLevel="0" collapsed="false">
      <c r="A3" s="3" t="s">
        <v>247</v>
      </c>
    </row>
    <row r="5" customFormat="false" ht="12.75" hidden="false" customHeight="true" outlineLevel="0" collapsed="false">
      <c r="A5" s="87" t="s">
        <v>328</v>
      </c>
      <c r="B5" s="86" t="s">
        <v>329</v>
      </c>
      <c r="C5" s="138" t="s">
        <v>330</v>
      </c>
      <c r="D5" s="138"/>
      <c r="E5" s="138"/>
      <c r="F5" s="138"/>
      <c r="G5" s="138"/>
      <c r="H5" s="138"/>
      <c r="I5" s="138"/>
      <c r="J5" s="138"/>
      <c r="K5" s="138"/>
      <c r="L5" s="138"/>
    </row>
    <row r="6" customFormat="false" ht="35.25" hidden="false" customHeight="true" outlineLevel="0" collapsed="false">
      <c r="A6" s="87"/>
      <c r="B6" s="86"/>
      <c r="C6" s="139" t="s">
        <v>331</v>
      </c>
      <c r="D6" s="139"/>
      <c r="E6" s="139"/>
      <c r="F6" s="139"/>
      <c r="G6" s="139"/>
      <c r="H6" s="139"/>
      <c r="I6" s="41" t="s">
        <v>332</v>
      </c>
      <c r="J6" s="41"/>
      <c r="K6" s="41"/>
      <c r="L6" s="41"/>
    </row>
    <row r="7" customFormat="false" ht="38.25" hidden="false" customHeight="true" outlineLevel="0" collapsed="false">
      <c r="A7" s="87"/>
      <c r="B7" s="86"/>
      <c r="C7" s="140" t="s">
        <v>77</v>
      </c>
      <c r="D7" s="141" t="s">
        <v>333</v>
      </c>
      <c r="E7" s="141" t="s">
        <v>334</v>
      </c>
      <c r="F7" s="141" t="s">
        <v>335</v>
      </c>
      <c r="G7" s="141" t="s">
        <v>336</v>
      </c>
      <c r="H7" s="142" t="s">
        <v>337</v>
      </c>
      <c r="I7" s="141" t="s">
        <v>338</v>
      </c>
      <c r="J7" s="141" t="s">
        <v>339</v>
      </c>
      <c r="K7" s="141" t="s">
        <v>340</v>
      </c>
      <c r="L7" s="141" t="s">
        <v>337</v>
      </c>
    </row>
    <row r="8" customFormat="false" ht="12.75" hidden="false" customHeight="false" outlineLevel="0" collapsed="false">
      <c r="A8" s="143" t="s">
        <v>7</v>
      </c>
      <c r="B8" s="144" t="n">
        <v>176629</v>
      </c>
      <c r="C8" s="145" t="n">
        <f aca="false">SUM(D8:H8)</f>
        <v>22472</v>
      </c>
      <c r="D8" s="146" t="n">
        <v>4</v>
      </c>
      <c r="E8" s="146" t="n">
        <v>4</v>
      </c>
      <c r="F8" s="146" t="n">
        <v>20535</v>
      </c>
      <c r="G8" s="146" t="n">
        <v>614</v>
      </c>
      <c r="H8" s="147" t="n">
        <v>1315</v>
      </c>
      <c r="I8" s="145" t="n">
        <f aca="false">SUM(J8:L8)</f>
        <v>360</v>
      </c>
      <c r="J8" s="146" t="n">
        <v>336</v>
      </c>
      <c r="K8" s="146" t="n">
        <v>22</v>
      </c>
      <c r="L8" s="148" t="n">
        <v>2</v>
      </c>
    </row>
    <row r="9" customFormat="false" ht="12.75" hidden="false" customHeight="false" outlineLevel="0" collapsed="false">
      <c r="A9" s="149" t="s">
        <v>8</v>
      </c>
      <c r="B9" s="150" t="n">
        <v>7630</v>
      </c>
      <c r="C9" s="51" t="n">
        <f aca="false">SUM(D9:H9)</f>
        <v>1019</v>
      </c>
      <c r="D9" s="151" t="s">
        <v>71</v>
      </c>
      <c r="E9" s="151" t="s">
        <v>71</v>
      </c>
      <c r="F9" s="51" t="n">
        <v>937</v>
      </c>
      <c r="G9" s="51" t="n">
        <v>33</v>
      </c>
      <c r="H9" s="152" t="n">
        <v>49</v>
      </c>
      <c r="I9" s="153" t="n">
        <f aca="false">SUM(J9:L9)</f>
        <v>2</v>
      </c>
      <c r="J9" s="51" t="n">
        <v>2</v>
      </c>
      <c r="K9" s="50" t="s">
        <v>71</v>
      </c>
      <c r="L9" s="154" t="s">
        <v>71</v>
      </c>
    </row>
    <row r="10" customFormat="false" ht="12.75" hidden="false" customHeight="false" outlineLevel="0" collapsed="false">
      <c r="A10" s="155" t="s">
        <v>9</v>
      </c>
      <c r="B10" s="156" t="n">
        <v>1096</v>
      </c>
      <c r="C10" s="51" t="n">
        <f aca="false">SUM(D10:H10)</f>
        <v>271</v>
      </c>
      <c r="D10" s="151" t="s">
        <v>71</v>
      </c>
      <c r="E10" s="151" t="s">
        <v>71</v>
      </c>
      <c r="F10" s="51" t="n">
        <v>265</v>
      </c>
      <c r="G10" s="51" t="n">
        <v>2</v>
      </c>
      <c r="H10" s="157" t="n">
        <v>4</v>
      </c>
      <c r="I10" s="153" t="n">
        <f aca="false">SUM(J10:L10)</f>
        <v>0</v>
      </c>
      <c r="J10" s="50" t="s">
        <v>71</v>
      </c>
      <c r="K10" s="50" t="s">
        <v>71</v>
      </c>
      <c r="L10" s="154" t="s">
        <v>71</v>
      </c>
    </row>
    <row r="11" customFormat="false" ht="12.75" hidden="false" customHeight="false" outlineLevel="0" collapsed="false">
      <c r="A11" s="155" t="s">
        <v>10</v>
      </c>
      <c r="B11" s="156" t="n">
        <v>4008</v>
      </c>
      <c r="C11" s="51" t="n">
        <f aca="false">SUM(D11:H11)</f>
        <v>522</v>
      </c>
      <c r="D11" s="157" t="n">
        <v>3</v>
      </c>
      <c r="E11" s="151" t="s">
        <v>71</v>
      </c>
      <c r="F11" s="51" t="n">
        <v>479</v>
      </c>
      <c r="G11" s="51" t="n">
        <v>5</v>
      </c>
      <c r="H11" s="157" t="n">
        <v>35</v>
      </c>
      <c r="I11" s="153" t="n">
        <f aca="false">SUM(J11:L11)</f>
        <v>7</v>
      </c>
      <c r="J11" s="51" t="n">
        <v>7</v>
      </c>
      <c r="K11" s="50" t="s">
        <v>71</v>
      </c>
      <c r="L11" s="154" t="s">
        <v>71</v>
      </c>
    </row>
    <row r="12" customFormat="false" ht="12.75" hidden="false" customHeight="false" outlineLevel="0" collapsed="false">
      <c r="A12" s="155" t="s">
        <v>11</v>
      </c>
      <c r="B12" s="156" t="n">
        <v>3598</v>
      </c>
      <c r="C12" s="51" t="n">
        <f aca="false">SUM(D12:H12)</f>
        <v>462</v>
      </c>
      <c r="D12" s="151" t="s">
        <v>71</v>
      </c>
      <c r="E12" s="151" t="s">
        <v>71</v>
      </c>
      <c r="F12" s="51" t="n">
        <v>422</v>
      </c>
      <c r="G12" s="51" t="n">
        <v>21</v>
      </c>
      <c r="H12" s="157" t="n">
        <v>19</v>
      </c>
      <c r="I12" s="153" t="n">
        <f aca="false">SUM(J12:L12)</f>
        <v>51</v>
      </c>
      <c r="J12" s="51" t="n">
        <v>47</v>
      </c>
      <c r="K12" s="51" t="n">
        <v>4</v>
      </c>
      <c r="L12" s="154" t="s">
        <v>71</v>
      </c>
    </row>
    <row r="13" customFormat="false" ht="12.75" hidden="false" customHeight="false" outlineLevel="0" collapsed="false">
      <c r="A13" s="155" t="s">
        <v>12</v>
      </c>
      <c r="B13" s="156" t="n">
        <v>5636</v>
      </c>
      <c r="C13" s="51" t="n">
        <f aca="false">SUM(D13:H13)</f>
        <v>1037</v>
      </c>
      <c r="D13" s="151" t="s">
        <v>71</v>
      </c>
      <c r="E13" s="151" t="s">
        <v>71</v>
      </c>
      <c r="F13" s="51" t="n">
        <v>945</v>
      </c>
      <c r="G13" s="51" t="n">
        <v>45</v>
      </c>
      <c r="H13" s="157" t="n">
        <v>47</v>
      </c>
      <c r="I13" s="153" t="n">
        <f aca="false">SUM(J13:L13)</f>
        <v>3</v>
      </c>
      <c r="J13" s="51" t="n">
        <v>2</v>
      </c>
      <c r="K13" s="51" t="n">
        <v>1</v>
      </c>
      <c r="L13" s="154" t="s">
        <v>71</v>
      </c>
    </row>
    <row r="14" customFormat="false" ht="12.75" hidden="false" customHeight="false" outlineLevel="0" collapsed="false">
      <c r="A14" s="155" t="s">
        <v>13</v>
      </c>
      <c r="B14" s="156" t="n">
        <v>1110</v>
      </c>
      <c r="C14" s="51" t="n">
        <f aca="false">SUM(D14:H14)</f>
        <v>210</v>
      </c>
      <c r="D14" s="151" t="s">
        <v>71</v>
      </c>
      <c r="E14" s="151" t="s">
        <v>71</v>
      </c>
      <c r="F14" s="51" t="n">
        <v>203</v>
      </c>
      <c r="G14" s="51" t="n">
        <v>1</v>
      </c>
      <c r="H14" s="157" t="n">
        <v>6</v>
      </c>
      <c r="I14" s="153" t="n">
        <f aca="false">SUM(J14:L14)</f>
        <v>0</v>
      </c>
      <c r="J14" s="50" t="s">
        <v>71</v>
      </c>
      <c r="K14" s="50" t="s">
        <v>71</v>
      </c>
      <c r="L14" s="154" t="s">
        <v>71</v>
      </c>
    </row>
    <row r="15" customFormat="false" ht="12.75" hidden="false" customHeight="false" outlineLevel="0" collapsed="false">
      <c r="A15" s="155" t="s">
        <v>14</v>
      </c>
      <c r="B15" s="156" t="n">
        <v>4470</v>
      </c>
      <c r="C15" s="51" t="n">
        <f aca="false">SUM(D15:H15)</f>
        <v>157</v>
      </c>
      <c r="D15" s="151" t="s">
        <v>71</v>
      </c>
      <c r="E15" s="151" t="s">
        <v>71</v>
      </c>
      <c r="F15" s="51" t="n">
        <v>145</v>
      </c>
      <c r="G15" s="51" t="n">
        <v>7</v>
      </c>
      <c r="H15" s="157" t="n">
        <v>5</v>
      </c>
      <c r="I15" s="153" t="n">
        <f aca="false">SUM(J15:L15)</f>
        <v>2</v>
      </c>
      <c r="J15" s="51" t="n">
        <v>2</v>
      </c>
      <c r="K15" s="50" t="s">
        <v>71</v>
      </c>
      <c r="L15" s="154" t="s">
        <v>71</v>
      </c>
    </row>
    <row r="16" customFormat="false" ht="12.75" hidden="false" customHeight="false" outlineLevel="0" collapsed="false">
      <c r="A16" s="155" t="s">
        <v>15</v>
      </c>
      <c r="B16" s="156" t="n">
        <v>1470</v>
      </c>
      <c r="C16" s="51" t="n">
        <f aca="false">SUM(D16:H16)</f>
        <v>270</v>
      </c>
      <c r="D16" s="151" t="s">
        <v>71</v>
      </c>
      <c r="E16" s="151" t="s">
        <v>71</v>
      </c>
      <c r="F16" s="51" t="n">
        <v>256</v>
      </c>
      <c r="G16" s="51" t="n">
        <v>4</v>
      </c>
      <c r="H16" s="157" t="n">
        <v>10</v>
      </c>
      <c r="I16" s="153" t="n">
        <f aca="false">SUM(J16:L16)</f>
        <v>2</v>
      </c>
      <c r="J16" s="51" t="n">
        <v>2</v>
      </c>
      <c r="K16" s="50" t="s">
        <v>71</v>
      </c>
      <c r="L16" s="154" t="s">
        <v>71</v>
      </c>
    </row>
    <row r="17" customFormat="false" ht="12.75" hidden="false" customHeight="false" outlineLevel="0" collapsed="false">
      <c r="A17" s="155" t="s">
        <v>16</v>
      </c>
      <c r="B17" s="156" t="n">
        <v>4417</v>
      </c>
      <c r="C17" s="51" t="n">
        <f aca="false">SUM(D17:H17)</f>
        <v>208</v>
      </c>
      <c r="D17" s="151" t="s">
        <v>71</v>
      </c>
      <c r="E17" s="151" t="s">
        <v>71</v>
      </c>
      <c r="F17" s="51" t="n">
        <v>185</v>
      </c>
      <c r="G17" s="51" t="n">
        <v>6</v>
      </c>
      <c r="H17" s="157" t="n">
        <v>17</v>
      </c>
      <c r="I17" s="153" t="n">
        <f aca="false">SUM(J17:L17)</f>
        <v>27</v>
      </c>
      <c r="J17" s="51" t="n">
        <v>27</v>
      </c>
      <c r="K17" s="50" t="s">
        <v>71</v>
      </c>
      <c r="L17" s="154" t="s">
        <v>71</v>
      </c>
    </row>
    <row r="18" customFormat="false" ht="12.75" hidden="false" customHeight="false" outlineLevel="0" collapsed="false">
      <c r="A18" s="155" t="s">
        <v>17</v>
      </c>
      <c r="B18" s="156" t="n">
        <v>1800</v>
      </c>
      <c r="C18" s="51" t="n">
        <f aca="false">SUM(D18:H18)</f>
        <v>219</v>
      </c>
      <c r="D18" s="151" t="s">
        <v>71</v>
      </c>
      <c r="E18" s="151" t="s">
        <v>71</v>
      </c>
      <c r="F18" s="51" t="n">
        <v>180</v>
      </c>
      <c r="G18" s="51" t="n">
        <v>10</v>
      </c>
      <c r="H18" s="157" t="n">
        <v>29</v>
      </c>
      <c r="I18" s="153" t="n">
        <f aca="false">SUM(J18:L18)</f>
        <v>0</v>
      </c>
      <c r="J18" s="50" t="s">
        <v>71</v>
      </c>
      <c r="K18" s="50" t="s">
        <v>71</v>
      </c>
      <c r="L18" s="154" t="s">
        <v>71</v>
      </c>
    </row>
    <row r="19" customFormat="false" ht="12.75" hidden="false" customHeight="false" outlineLevel="0" collapsed="false">
      <c r="A19" s="155" t="s">
        <v>18</v>
      </c>
      <c r="B19" s="156" t="n">
        <v>2561</v>
      </c>
      <c r="C19" s="51" t="n">
        <f aca="false">SUM(D19:H19)</f>
        <v>482</v>
      </c>
      <c r="D19" s="151" t="s">
        <v>71</v>
      </c>
      <c r="E19" s="151" t="s">
        <v>71</v>
      </c>
      <c r="F19" s="51" t="n">
        <v>452</v>
      </c>
      <c r="G19" s="51" t="n">
        <v>13</v>
      </c>
      <c r="H19" s="158" t="n">
        <v>17</v>
      </c>
      <c r="I19" s="153" t="n">
        <f aca="false">SUM(J19:L19)</f>
        <v>6</v>
      </c>
      <c r="J19" s="51" t="n">
        <v>1</v>
      </c>
      <c r="K19" s="50" t="n">
        <v>5</v>
      </c>
      <c r="L19" s="154" t="s">
        <v>71</v>
      </c>
    </row>
    <row r="20" customFormat="false" ht="12.75" hidden="false" customHeight="false" outlineLevel="0" collapsed="false">
      <c r="A20" s="155" t="s">
        <v>19</v>
      </c>
      <c r="B20" s="156" t="n">
        <v>6928</v>
      </c>
      <c r="C20" s="51" t="n">
        <f aca="false">SUM(D20:H20)</f>
        <v>351</v>
      </c>
      <c r="D20" s="151" t="s">
        <v>71</v>
      </c>
      <c r="E20" s="151" t="s">
        <v>71</v>
      </c>
      <c r="F20" s="51" t="n">
        <v>329</v>
      </c>
      <c r="G20" s="51" t="n">
        <v>11</v>
      </c>
      <c r="H20" s="157" t="n">
        <v>11</v>
      </c>
      <c r="I20" s="153" t="n">
        <f aca="false">SUM(J20:L20)</f>
        <v>0</v>
      </c>
      <c r="J20" s="50" t="s">
        <v>71</v>
      </c>
      <c r="K20" s="50" t="s">
        <v>71</v>
      </c>
      <c r="L20" s="154" t="s">
        <v>71</v>
      </c>
    </row>
    <row r="21" customFormat="false" ht="12.75" hidden="false" customHeight="false" outlineLevel="0" collapsed="false">
      <c r="A21" s="155" t="s">
        <v>20</v>
      </c>
      <c r="B21" s="156" t="n">
        <v>7214</v>
      </c>
      <c r="C21" s="51" t="n">
        <f aca="false">SUM(D21:H21)</f>
        <v>672</v>
      </c>
      <c r="D21" s="151" t="s">
        <v>71</v>
      </c>
      <c r="E21" s="151" t="s">
        <v>71</v>
      </c>
      <c r="F21" s="51" t="n">
        <v>629</v>
      </c>
      <c r="G21" s="51" t="n">
        <v>12</v>
      </c>
      <c r="H21" s="157" t="n">
        <v>31</v>
      </c>
      <c r="I21" s="153" t="n">
        <f aca="false">SUM(J21:L21)</f>
        <v>1</v>
      </c>
      <c r="J21" s="51" t="n">
        <v>1</v>
      </c>
      <c r="K21" s="50" t="s">
        <v>71</v>
      </c>
      <c r="L21" s="154" t="s">
        <v>71</v>
      </c>
    </row>
    <row r="22" customFormat="false" ht="12.75" hidden="false" customHeight="false" outlineLevel="0" collapsed="false">
      <c r="A22" s="155" t="s">
        <v>21</v>
      </c>
      <c r="B22" s="156" t="n">
        <v>13073</v>
      </c>
      <c r="C22" s="51" t="n">
        <f aca="false">SUM(D22:H22)</f>
        <v>1361</v>
      </c>
      <c r="D22" s="151" t="s">
        <v>71</v>
      </c>
      <c r="E22" s="151" t="s">
        <v>71</v>
      </c>
      <c r="F22" s="51" t="n">
        <v>1200</v>
      </c>
      <c r="G22" s="51" t="n">
        <v>74</v>
      </c>
      <c r="H22" s="157" t="n">
        <v>87</v>
      </c>
      <c r="I22" s="153" t="n">
        <f aca="false">SUM(J22:L22)</f>
        <v>6</v>
      </c>
      <c r="J22" s="50" t="n">
        <v>6</v>
      </c>
      <c r="K22" s="50" t="s">
        <v>71</v>
      </c>
      <c r="L22" s="154" t="s">
        <v>71</v>
      </c>
    </row>
    <row r="23" customFormat="false" ht="12.75" hidden="false" customHeight="false" outlineLevel="0" collapsed="false">
      <c r="A23" s="155" t="s">
        <v>22</v>
      </c>
      <c r="B23" s="156" t="n">
        <v>3794</v>
      </c>
      <c r="C23" s="51" t="n">
        <f aca="false">SUM(D23:H23)</f>
        <v>658</v>
      </c>
      <c r="D23" s="151" t="s">
        <v>71</v>
      </c>
      <c r="E23" s="151" t="s">
        <v>71</v>
      </c>
      <c r="F23" s="51" t="n">
        <v>592</v>
      </c>
      <c r="G23" s="51" t="n">
        <v>27</v>
      </c>
      <c r="H23" s="157" t="n">
        <v>39</v>
      </c>
      <c r="I23" s="153" t="n">
        <f aca="false">SUM(J23:L23)</f>
        <v>15</v>
      </c>
      <c r="J23" s="51" t="n">
        <v>15</v>
      </c>
      <c r="K23" s="50" t="s">
        <v>71</v>
      </c>
      <c r="L23" s="154" t="s">
        <v>71</v>
      </c>
    </row>
    <row r="24" customFormat="false" ht="12.75" hidden="false" customHeight="false" outlineLevel="0" collapsed="false">
      <c r="A24" s="155" t="s">
        <v>23</v>
      </c>
      <c r="B24" s="156" t="n">
        <v>2403</v>
      </c>
      <c r="C24" s="51" t="n">
        <f aca="false">SUM(D24:H24)</f>
        <v>375</v>
      </c>
      <c r="D24" s="151" t="s">
        <v>71</v>
      </c>
      <c r="E24" s="151" t="s">
        <v>71</v>
      </c>
      <c r="F24" s="51" t="n">
        <v>323</v>
      </c>
      <c r="G24" s="51" t="n">
        <v>28</v>
      </c>
      <c r="H24" s="157" t="n">
        <v>24</v>
      </c>
      <c r="I24" s="153" t="n">
        <f aca="false">SUM(J24:L24)</f>
        <v>10</v>
      </c>
      <c r="J24" s="50" t="n">
        <v>10</v>
      </c>
      <c r="K24" s="50" t="s">
        <v>71</v>
      </c>
      <c r="L24" s="154" t="s">
        <v>71</v>
      </c>
    </row>
    <row r="25" customFormat="false" ht="12.75" hidden="false" customHeight="false" outlineLevel="0" collapsed="false">
      <c r="A25" s="155" t="s">
        <v>24</v>
      </c>
      <c r="B25" s="156" t="n">
        <v>948</v>
      </c>
      <c r="C25" s="51" t="n">
        <f aca="false">SUM(D25:H25)</f>
        <v>203</v>
      </c>
      <c r="D25" s="151" t="s">
        <v>71</v>
      </c>
      <c r="E25" s="151" t="s">
        <v>71</v>
      </c>
      <c r="F25" s="51" t="n">
        <v>189</v>
      </c>
      <c r="G25" s="51" t="n">
        <v>2</v>
      </c>
      <c r="H25" s="157" t="n">
        <v>12</v>
      </c>
      <c r="I25" s="153" t="n">
        <f aca="false">SUM(J25:L25)</f>
        <v>1</v>
      </c>
      <c r="J25" s="51" t="n">
        <v>1</v>
      </c>
      <c r="K25" s="50" t="s">
        <v>71</v>
      </c>
      <c r="L25" s="154" t="s">
        <v>71</v>
      </c>
    </row>
    <row r="26" customFormat="false" ht="12.75" hidden="false" customHeight="false" outlineLevel="0" collapsed="false">
      <c r="A26" s="155" t="s">
        <v>25</v>
      </c>
      <c r="B26" s="156" t="n">
        <v>2227</v>
      </c>
      <c r="C26" s="51" t="n">
        <f aca="false">SUM(D26:H26)</f>
        <v>244</v>
      </c>
      <c r="D26" s="151" t="s">
        <v>71</v>
      </c>
      <c r="E26" s="151" t="s">
        <v>71</v>
      </c>
      <c r="F26" s="51" t="n">
        <v>235</v>
      </c>
      <c r="G26" s="51" t="n">
        <v>5</v>
      </c>
      <c r="H26" s="157" t="n">
        <v>4</v>
      </c>
      <c r="I26" s="153" t="n">
        <f aca="false">SUM(J26:L26)</f>
        <v>1</v>
      </c>
      <c r="J26" s="50" t="n">
        <v>1</v>
      </c>
      <c r="K26" s="50" t="s">
        <v>71</v>
      </c>
      <c r="L26" s="154" t="s">
        <v>71</v>
      </c>
    </row>
    <row r="27" customFormat="false" ht="12.75" hidden="false" customHeight="false" outlineLevel="0" collapsed="false">
      <c r="A27" s="155" t="s">
        <v>26</v>
      </c>
      <c r="B27" s="156" t="n">
        <v>2112</v>
      </c>
      <c r="C27" s="51" t="n">
        <f aca="false">SUM(D27:H27)</f>
        <v>313</v>
      </c>
      <c r="D27" s="151" t="s">
        <v>71</v>
      </c>
      <c r="E27" s="151" t="s">
        <v>71</v>
      </c>
      <c r="F27" s="51" t="n">
        <v>248</v>
      </c>
      <c r="G27" s="51" t="n">
        <v>2</v>
      </c>
      <c r="H27" s="157" t="n">
        <v>63</v>
      </c>
      <c r="I27" s="153" t="n">
        <f aca="false">SUM(J27:L27)</f>
        <v>5</v>
      </c>
      <c r="J27" s="51" t="n">
        <v>5</v>
      </c>
      <c r="K27" s="50" t="s">
        <v>71</v>
      </c>
      <c r="L27" s="154" t="s">
        <v>71</v>
      </c>
    </row>
    <row r="28" customFormat="false" ht="12.75" hidden="false" customHeight="false" outlineLevel="0" collapsed="false">
      <c r="A28" s="155" t="s">
        <v>27</v>
      </c>
      <c r="B28" s="156" t="n">
        <v>3837</v>
      </c>
      <c r="C28" s="51" t="n">
        <f aca="false">SUM(D28:H28)</f>
        <v>450</v>
      </c>
      <c r="D28" s="151" t="s">
        <v>71</v>
      </c>
      <c r="E28" s="157" t="n">
        <v>2</v>
      </c>
      <c r="F28" s="51" t="n">
        <v>373</v>
      </c>
      <c r="G28" s="51" t="n">
        <v>27</v>
      </c>
      <c r="H28" s="157" t="n">
        <v>48</v>
      </c>
      <c r="I28" s="153" t="n">
        <f aca="false">SUM(J28:L28)</f>
        <v>5</v>
      </c>
      <c r="J28" s="50" t="n">
        <v>5</v>
      </c>
      <c r="K28" s="50" t="s">
        <v>71</v>
      </c>
      <c r="L28" s="154" t="s">
        <v>71</v>
      </c>
    </row>
    <row r="29" customFormat="false" ht="12.75" hidden="false" customHeight="false" outlineLevel="0" collapsed="false">
      <c r="A29" s="155" t="s">
        <v>28</v>
      </c>
      <c r="B29" s="156" t="n">
        <v>1114</v>
      </c>
      <c r="C29" s="51" t="n">
        <f aca="false">SUM(D29:H29)</f>
        <v>227</v>
      </c>
      <c r="D29" s="151" t="s">
        <v>71</v>
      </c>
      <c r="E29" s="151" t="s">
        <v>71</v>
      </c>
      <c r="F29" s="51" t="n">
        <v>206</v>
      </c>
      <c r="G29" s="51" t="n">
        <v>4</v>
      </c>
      <c r="H29" s="157" t="n">
        <v>17</v>
      </c>
      <c r="I29" s="153" t="n">
        <f aca="false">SUM(J29:L29)</f>
        <v>0</v>
      </c>
      <c r="J29" s="50" t="s">
        <v>71</v>
      </c>
      <c r="K29" s="50" t="s">
        <v>71</v>
      </c>
      <c r="L29" s="154" t="s">
        <v>71</v>
      </c>
    </row>
    <row r="30" customFormat="false" ht="12.75" hidden="false" customHeight="false" outlineLevel="0" collapsed="false">
      <c r="A30" s="155" t="s">
        <v>29</v>
      </c>
      <c r="B30" s="156" t="n">
        <v>4220</v>
      </c>
      <c r="C30" s="51" t="n">
        <f aca="false">SUM(D30:H30)</f>
        <v>758</v>
      </c>
      <c r="D30" s="151" t="s">
        <v>71</v>
      </c>
      <c r="E30" s="151" t="s">
        <v>71</v>
      </c>
      <c r="F30" s="51" t="n">
        <v>718</v>
      </c>
      <c r="G30" s="51" t="n">
        <v>10</v>
      </c>
      <c r="H30" s="157" t="n">
        <v>30</v>
      </c>
      <c r="I30" s="153" t="n">
        <f aca="false">SUM(J30:L30)</f>
        <v>14</v>
      </c>
      <c r="J30" s="50" t="n">
        <v>14</v>
      </c>
      <c r="K30" s="50" t="s">
        <v>71</v>
      </c>
      <c r="L30" s="154" t="s">
        <v>71</v>
      </c>
    </row>
    <row r="31" customFormat="false" ht="12.75" hidden="false" customHeight="false" outlineLevel="0" collapsed="false">
      <c r="A31" s="155" t="s">
        <v>30</v>
      </c>
      <c r="B31" s="156" t="n">
        <v>3186</v>
      </c>
      <c r="C31" s="51" t="n">
        <f aca="false">SUM(D31:H31)</f>
        <v>396</v>
      </c>
      <c r="D31" s="151" t="s">
        <v>71</v>
      </c>
      <c r="E31" s="151" t="s">
        <v>71</v>
      </c>
      <c r="F31" s="51" t="n">
        <v>378</v>
      </c>
      <c r="G31" s="51" t="n">
        <v>8</v>
      </c>
      <c r="H31" s="157" t="n">
        <v>10</v>
      </c>
      <c r="I31" s="153" t="n">
        <f aca="false">SUM(J31:L31)</f>
        <v>0</v>
      </c>
      <c r="J31" s="50" t="s">
        <v>71</v>
      </c>
      <c r="K31" s="50" t="s">
        <v>71</v>
      </c>
      <c r="L31" s="154" t="s">
        <v>71</v>
      </c>
    </row>
    <row r="32" customFormat="false" ht="12.75" hidden="false" customHeight="false" outlineLevel="0" collapsed="false">
      <c r="A32" s="155" t="s">
        <v>31</v>
      </c>
      <c r="B32" s="156" t="n">
        <v>7103</v>
      </c>
      <c r="C32" s="51" t="n">
        <f aca="false">SUM(D32:H32)</f>
        <v>624</v>
      </c>
      <c r="D32" s="151" t="s">
        <v>71</v>
      </c>
      <c r="E32" s="151" t="s">
        <v>71</v>
      </c>
      <c r="F32" s="51" t="n">
        <v>559</v>
      </c>
      <c r="G32" s="51" t="n">
        <v>16</v>
      </c>
      <c r="H32" s="157" t="n">
        <v>49</v>
      </c>
      <c r="I32" s="153" t="n">
        <f aca="false">SUM(J32:L32)</f>
        <v>3</v>
      </c>
      <c r="J32" s="50" t="n">
        <v>3</v>
      </c>
      <c r="K32" s="50" t="s">
        <v>71</v>
      </c>
      <c r="L32" s="154" t="s">
        <v>71</v>
      </c>
    </row>
    <row r="33" customFormat="false" ht="12.75" hidden="false" customHeight="false" outlineLevel="0" collapsed="false">
      <c r="A33" s="155" t="s">
        <v>32</v>
      </c>
      <c r="B33" s="156" t="n">
        <v>3522</v>
      </c>
      <c r="C33" s="51" t="n">
        <f aca="false">SUM(D33:H33)</f>
        <v>359</v>
      </c>
      <c r="D33" s="151" t="s">
        <v>71</v>
      </c>
      <c r="E33" s="151" t="s">
        <v>71</v>
      </c>
      <c r="F33" s="51" t="n">
        <v>336</v>
      </c>
      <c r="G33" s="51" t="n">
        <v>5</v>
      </c>
      <c r="H33" s="157" t="n">
        <v>18</v>
      </c>
      <c r="I33" s="153" t="n">
        <f aca="false">SUM(J33:L33)</f>
        <v>14</v>
      </c>
      <c r="J33" s="50" t="n">
        <v>14</v>
      </c>
      <c r="K33" s="50" t="s">
        <v>71</v>
      </c>
      <c r="L33" s="154" t="s">
        <v>71</v>
      </c>
    </row>
    <row r="34" customFormat="false" ht="12.75" hidden="false" customHeight="false" outlineLevel="0" collapsed="false">
      <c r="A34" s="155" t="s">
        <v>33</v>
      </c>
      <c r="B34" s="156" t="n">
        <v>7721</v>
      </c>
      <c r="C34" s="51" t="n">
        <f aca="false">SUM(D34:H34)</f>
        <v>780</v>
      </c>
      <c r="D34" s="151" t="s">
        <v>71</v>
      </c>
      <c r="E34" s="151" t="s">
        <v>71</v>
      </c>
      <c r="F34" s="51" t="n">
        <v>704</v>
      </c>
      <c r="G34" s="51" t="n">
        <v>15</v>
      </c>
      <c r="H34" s="157" t="n">
        <v>61</v>
      </c>
      <c r="I34" s="153" t="n">
        <f aca="false">SUM(J34:L34)</f>
        <v>47</v>
      </c>
      <c r="J34" s="50" t="n">
        <v>45</v>
      </c>
      <c r="K34" s="51" t="n">
        <v>1</v>
      </c>
      <c r="L34" s="159" t="n">
        <v>1</v>
      </c>
    </row>
    <row r="35" customFormat="false" ht="12.75" hidden="false" customHeight="false" outlineLevel="0" collapsed="false">
      <c r="A35" s="155" t="s">
        <v>34</v>
      </c>
      <c r="B35" s="156" t="n">
        <v>3108</v>
      </c>
      <c r="C35" s="51" t="n">
        <f aca="false">SUM(D35:H35)</f>
        <v>561</v>
      </c>
      <c r="D35" s="157" t="n">
        <v>1</v>
      </c>
      <c r="E35" s="151" t="s">
        <v>71</v>
      </c>
      <c r="F35" s="51" t="n">
        <v>517</v>
      </c>
      <c r="G35" s="51" t="n">
        <v>28</v>
      </c>
      <c r="H35" s="157" t="n">
        <v>15</v>
      </c>
      <c r="I35" s="153" t="n">
        <f aca="false">SUM(J35:L35)</f>
        <v>0</v>
      </c>
      <c r="J35" s="50" t="s">
        <v>71</v>
      </c>
      <c r="K35" s="50" t="s">
        <v>71</v>
      </c>
      <c r="L35" s="154" t="s">
        <v>71</v>
      </c>
    </row>
    <row r="36" customFormat="false" ht="12.75" hidden="false" customHeight="false" outlineLevel="0" collapsed="false">
      <c r="A36" s="155" t="s">
        <v>35</v>
      </c>
      <c r="B36" s="156" t="n">
        <v>1496</v>
      </c>
      <c r="C36" s="51" t="n">
        <f aca="false">SUM(D36:H36)</f>
        <v>162</v>
      </c>
      <c r="D36" s="151" t="s">
        <v>71</v>
      </c>
      <c r="E36" s="151" t="s">
        <v>71</v>
      </c>
      <c r="F36" s="51" t="n">
        <v>148</v>
      </c>
      <c r="G36" s="51" t="n">
        <v>10</v>
      </c>
      <c r="H36" s="157" t="n">
        <v>4</v>
      </c>
      <c r="I36" s="153" t="n">
        <f aca="false">SUM(J36:L36)</f>
        <v>2</v>
      </c>
      <c r="J36" s="50" t="n">
        <v>2</v>
      </c>
      <c r="K36" s="50" t="s">
        <v>71</v>
      </c>
      <c r="L36" s="154" t="s">
        <v>71</v>
      </c>
    </row>
    <row r="37" customFormat="false" ht="12.75" hidden="false" customHeight="false" outlineLevel="0" collapsed="false">
      <c r="A37" s="155" t="s">
        <v>36</v>
      </c>
      <c r="B37" s="156" t="n">
        <v>316</v>
      </c>
      <c r="C37" s="51" t="n">
        <f aca="false">SUM(D37:H37)</f>
        <v>72</v>
      </c>
      <c r="D37" s="151" t="s">
        <v>71</v>
      </c>
      <c r="E37" s="151" t="s">
        <v>71</v>
      </c>
      <c r="F37" s="51" t="n">
        <v>72</v>
      </c>
      <c r="G37" s="151" t="s">
        <v>71</v>
      </c>
      <c r="H37" s="151" t="s">
        <v>71</v>
      </c>
      <c r="I37" s="153" t="n">
        <f aca="false">SUM(J37:L37)</f>
        <v>0</v>
      </c>
      <c r="J37" s="50" t="s">
        <v>71</v>
      </c>
      <c r="K37" s="50" t="s">
        <v>71</v>
      </c>
      <c r="L37" s="154" t="s">
        <v>71</v>
      </c>
    </row>
    <row r="38" customFormat="false" ht="12.75" hidden="false" customHeight="false" outlineLevel="0" collapsed="false">
      <c r="A38" s="155" t="s">
        <v>37</v>
      </c>
      <c r="B38" s="156" t="n">
        <v>2552</v>
      </c>
      <c r="C38" s="51" t="n">
        <f aca="false">SUM(D38:H38)</f>
        <v>473</v>
      </c>
      <c r="D38" s="151" t="s">
        <v>71</v>
      </c>
      <c r="E38" s="151" t="s">
        <v>71</v>
      </c>
      <c r="F38" s="51" t="n">
        <v>436</v>
      </c>
      <c r="G38" s="51" t="n">
        <v>5</v>
      </c>
      <c r="H38" s="157" t="n">
        <v>32</v>
      </c>
      <c r="I38" s="153" t="n">
        <f aca="false">SUM(J38:L38)</f>
        <v>12</v>
      </c>
      <c r="J38" s="50" t="n">
        <v>11</v>
      </c>
      <c r="K38" s="51" t="n">
        <v>1</v>
      </c>
      <c r="L38" s="154" t="s">
        <v>71</v>
      </c>
    </row>
    <row r="39" customFormat="false" ht="12.75" hidden="false" customHeight="false" outlineLevel="0" collapsed="false">
      <c r="A39" s="155" t="s">
        <v>38</v>
      </c>
      <c r="B39" s="156" t="n">
        <v>2133</v>
      </c>
      <c r="C39" s="51" t="n">
        <f aca="false">SUM(D39:H39)</f>
        <v>423</v>
      </c>
      <c r="D39" s="151" t="s">
        <v>71</v>
      </c>
      <c r="E39" s="151" t="s">
        <v>71</v>
      </c>
      <c r="F39" s="51" t="n">
        <v>377</v>
      </c>
      <c r="G39" s="51" t="n">
        <v>14</v>
      </c>
      <c r="H39" s="157" t="n">
        <v>32</v>
      </c>
      <c r="I39" s="153" t="n">
        <f aca="false">SUM(J39:L39)</f>
        <v>2</v>
      </c>
      <c r="J39" s="50" t="n">
        <v>1</v>
      </c>
      <c r="K39" s="51" t="n">
        <v>1</v>
      </c>
      <c r="L39" s="154" t="s">
        <v>71</v>
      </c>
    </row>
    <row r="40" customFormat="false" ht="12.75" hidden="false" customHeight="false" outlineLevel="0" collapsed="false">
      <c r="A40" s="155" t="s">
        <v>39</v>
      </c>
      <c r="B40" s="156" t="n">
        <v>4135</v>
      </c>
      <c r="C40" s="51" t="n">
        <f aca="false">SUM(D40:H40)</f>
        <v>843</v>
      </c>
      <c r="D40" s="151" t="s">
        <v>71</v>
      </c>
      <c r="E40" s="151" t="s">
        <v>71</v>
      </c>
      <c r="F40" s="51" t="n">
        <v>770</v>
      </c>
      <c r="G40" s="51" t="n">
        <v>23</v>
      </c>
      <c r="H40" s="157" t="n">
        <v>50</v>
      </c>
      <c r="I40" s="153" t="n">
        <f aca="false">SUM(J40:L40)</f>
        <v>0</v>
      </c>
      <c r="J40" s="50" t="s">
        <v>71</v>
      </c>
      <c r="K40" s="50" t="s">
        <v>71</v>
      </c>
      <c r="L40" s="154" t="s">
        <v>71</v>
      </c>
    </row>
    <row r="41" customFormat="false" ht="12.75" hidden="false" customHeight="false" outlineLevel="0" collapsed="false">
      <c r="A41" s="155" t="s">
        <v>40</v>
      </c>
      <c r="B41" s="156" t="n">
        <v>645</v>
      </c>
      <c r="C41" s="51" t="n">
        <f aca="false">SUM(D41:H41)</f>
        <v>89</v>
      </c>
      <c r="D41" s="151" t="s">
        <v>71</v>
      </c>
      <c r="E41" s="151" t="s">
        <v>71</v>
      </c>
      <c r="F41" s="51" t="n">
        <v>78</v>
      </c>
      <c r="G41" s="51" t="n">
        <v>2</v>
      </c>
      <c r="H41" s="157" t="n">
        <v>9</v>
      </c>
      <c r="I41" s="153" t="n">
        <f aca="false">SUM(J41:L41)</f>
        <v>6</v>
      </c>
      <c r="J41" s="50" t="s">
        <v>71</v>
      </c>
      <c r="K41" s="51" t="n">
        <v>5</v>
      </c>
      <c r="L41" s="159" t="n">
        <v>1</v>
      </c>
    </row>
    <row r="42" customFormat="false" ht="12.75" hidden="false" customHeight="false" outlineLevel="0" collapsed="false">
      <c r="A42" s="155" t="s">
        <v>41</v>
      </c>
      <c r="B42" s="156" t="n">
        <v>3625</v>
      </c>
      <c r="C42" s="51" t="n">
        <f aca="false">SUM(D42:H42)</f>
        <v>349</v>
      </c>
      <c r="D42" s="151" t="s">
        <v>71</v>
      </c>
      <c r="E42" s="151" t="s">
        <v>71</v>
      </c>
      <c r="F42" s="51" t="n">
        <v>330</v>
      </c>
      <c r="G42" s="51" t="n">
        <v>6</v>
      </c>
      <c r="H42" s="157" t="n">
        <v>13</v>
      </c>
      <c r="I42" s="153" t="n">
        <f aca="false">SUM(J42:L42)</f>
        <v>0</v>
      </c>
      <c r="J42" s="50" t="s">
        <v>71</v>
      </c>
      <c r="K42" s="50" t="s">
        <v>71</v>
      </c>
      <c r="L42" s="154" t="s">
        <v>71</v>
      </c>
    </row>
    <row r="43" customFormat="false" ht="12.75" hidden="false" customHeight="false" outlineLevel="0" collapsed="false">
      <c r="A43" s="155" t="s">
        <v>42</v>
      </c>
      <c r="B43" s="156" t="n">
        <v>1737</v>
      </c>
      <c r="C43" s="51" t="n">
        <f aca="false">SUM(D43:H43)</f>
        <v>333</v>
      </c>
      <c r="D43" s="151" t="s">
        <v>71</v>
      </c>
      <c r="E43" s="51" t="n">
        <v>1</v>
      </c>
      <c r="F43" s="51" t="n">
        <v>304</v>
      </c>
      <c r="G43" s="51" t="n">
        <v>1</v>
      </c>
      <c r="H43" s="157" t="n">
        <v>27</v>
      </c>
      <c r="I43" s="153" t="n">
        <f aca="false">SUM(J43:L43)</f>
        <v>1</v>
      </c>
      <c r="J43" s="50" t="n">
        <v>1</v>
      </c>
      <c r="K43" s="50" t="s">
        <v>71</v>
      </c>
      <c r="L43" s="154" t="s">
        <v>71</v>
      </c>
    </row>
    <row r="44" customFormat="false" ht="12.75" hidden="false" customHeight="false" outlineLevel="0" collapsed="false">
      <c r="A44" s="155" t="s">
        <v>43</v>
      </c>
      <c r="B44" s="156" t="n">
        <v>3417</v>
      </c>
      <c r="C44" s="51" t="n">
        <f aca="false">SUM(D44:H44)</f>
        <v>448</v>
      </c>
      <c r="D44" s="151" t="s">
        <v>71</v>
      </c>
      <c r="E44" s="151" t="s">
        <v>71</v>
      </c>
      <c r="F44" s="51" t="n">
        <v>433</v>
      </c>
      <c r="G44" s="51" t="n">
        <v>3</v>
      </c>
      <c r="H44" s="157" t="n">
        <v>12</v>
      </c>
      <c r="I44" s="153" t="n">
        <f aca="false">SUM(J44:L44)</f>
        <v>0</v>
      </c>
      <c r="J44" s="50" t="s">
        <v>71</v>
      </c>
      <c r="K44" s="50" t="s">
        <v>71</v>
      </c>
      <c r="L44" s="154" t="s">
        <v>71</v>
      </c>
    </row>
    <row r="45" customFormat="false" ht="12.75" hidden="false" customHeight="false" outlineLevel="0" collapsed="false">
      <c r="A45" s="155" t="s">
        <v>44</v>
      </c>
      <c r="B45" s="156" t="n">
        <v>2871</v>
      </c>
      <c r="C45" s="51" t="n">
        <f aca="false">SUM(D45:H45)</f>
        <v>409</v>
      </c>
      <c r="D45" s="151" t="s">
        <v>71</v>
      </c>
      <c r="E45" s="151" t="s">
        <v>71</v>
      </c>
      <c r="F45" s="51" t="n">
        <v>371</v>
      </c>
      <c r="G45" s="51" t="n">
        <v>25</v>
      </c>
      <c r="H45" s="157" t="n">
        <v>13</v>
      </c>
      <c r="I45" s="153" t="n">
        <f aca="false">SUM(J45:L45)</f>
        <v>0</v>
      </c>
      <c r="J45" s="50" t="s">
        <v>71</v>
      </c>
      <c r="K45" s="50" t="s">
        <v>71</v>
      </c>
      <c r="L45" s="154" t="s">
        <v>71</v>
      </c>
    </row>
    <row r="46" customFormat="false" ht="12.75" hidden="false" customHeight="false" outlineLevel="0" collapsed="false">
      <c r="A46" s="155" t="s">
        <v>45</v>
      </c>
      <c r="B46" s="156" t="n">
        <v>2963</v>
      </c>
      <c r="C46" s="51" t="n">
        <f aca="false">SUM(D46:H46)</f>
        <v>322</v>
      </c>
      <c r="D46" s="151" t="s">
        <v>71</v>
      </c>
      <c r="E46" s="151" t="s">
        <v>71</v>
      </c>
      <c r="F46" s="51" t="n">
        <v>301</v>
      </c>
      <c r="G46" s="51" t="n">
        <v>6</v>
      </c>
      <c r="H46" s="157" t="n">
        <v>15</v>
      </c>
      <c r="I46" s="153" t="n">
        <f aca="false">SUM(J46:L46)</f>
        <v>2</v>
      </c>
      <c r="J46" s="50" t="n">
        <v>2</v>
      </c>
      <c r="K46" s="50" t="s">
        <v>71</v>
      </c>
      <c r="L46" s="154" t="s">
        <v>71</v>
      </c>
    </row>
    <row r="47" customFormat="false" ht="12.75" hidden="false" customHeight="false" outlineLevel="0" collapsed="false">
      <c r="A47" s="155" t="s">
        <v>46</v>
      </c>
      <c r="B47" s="156" t="n">
        <v>2319</v>
      </c>
      <c r="C47" s="51" t="n">
        <f aca="false">SUM(D47:H47)</f>
        <v>262</v>
      </c>
      <c r="D47" s="151" t="s">
        <v>71</v>
      </c>
      <c r="E47" s="151" t="s">
        <v>71</v>
      </c>
      <c r="F47" s="51" t="n">
        <v>230</v>
      </c>
      <c r="G47" s="51" t="n">
        <v>8</v>
      </c>
      <c r="H47" s="157" t="n">
        <v>24</v>
      </c>
      <c r="I47" s="153" t="n">
        <f aca="false">SUM(J47:L47)</f>
        <v>34</v>
      </c>
      <c r="J47" s="51" t="n">
        <v>34</v>
      </c>
      <c r="K47" s="50" t="s">
        <v>71</v>
      </c>
      <c r="L47" s="154" t="s">
        <v>71</v>
      </c>
    </row>
    <row r="48" customFormat="false" ht="12.75" hidden="false" customHeight="false" outlineLevel="0" collapsed="false">
      <c r="A48" s="155" t="s">
        <v>47</v>
      </c>
      <c r="B48" s="156" t="n">
        <v>3837</v>
      </c>
      <c r="C48" s="51" t="n">
        <f aca="false">SUM(D48:H48)</f>
        <v>513</v>
      </c>
      <c r="D48" s="151" t="s">
        <v>71</v>
      </c>
      <c r="E48" s="151" t="s">
        <v>71</v>
      </c>
      <c r="F48" s="51" t="n">
        <v>485</v>
      </c>
      <c r="G48" s="51" t="n">
        <v>9</v>
      </c>
      <c r="H48" s="157" t="n">
        <v>19</v>
      </c>
      <c r="I48" s="153" t="n">
        <f aca="false">SUM(J48:L48)</f>
        <v>0</v>
      </c>
      <c r="J48" s="50" t="s">
        <v>71</v>
      </c>
      <c r="K48" s="50" t="s">
        <v>71</v>
      </c>
      <c r="L48" s="154" t="s">
        <v>71</v>
      </c>
    </row>
    <row r="49" customFormat="false" ht="12.75" hidden="false" customHeight="false" outlineLevel="0" collapsed="false">
      <c r="A49" s="155" t="s">
        <v>48</v>
      </c>
      <c r="B49" s="156" t="n">
        <v>2210</v>
      </c>
      <c r="C49" s="51" t="n">
        <f aca="false">SUM(D49:H49)</f>
        <v>129</v>
      </c>
      <c r="D49" s="151" t="s">
        <v>71</v>
      </c>
      <c r="E49" s="151" t="s">
        <v>71</v>
      </c>
      <c r="F49" s="51" t="n">
        <v>120</v>
      </c>
      <c r="G49" s="51" t="n">
        <v>1</v>
      </c>
      <c r="H49" s="157" t="n">
        <v>8</v>
      </c>
      <c r="I49" s="153" t="n">
        <f aca="false">SUM(J49:L49)</f>
        <v>14</v>
      </c>
      <c r="J49" s="51" t="n">
        <v>14</v>
      </c>
      <c r="K49" s="50" t="s">
        <v>71</v>
      </c>
      <c r="L49" s="154" t="s">
        <v>71</v>
      </c>
    </row>
    <row r="50" customFormat="false" ht="12.75" hidden="false" customHeight="false" outlineLevel="0" collapsed="false">
      <c r="A50" s="155" t="s">
        <v>49</v>
      </c>
      <c r="B50" s="156" t="n">
        <v>5370</v>
      </c>
      <c r="C50" s="51" t="n">
        <f aca="false">SUM(D50:H50)</f>
        <v>643</v>
      </c>
      <c r="D50" s="151" t="s">
        <v>71</v>
      </c>
      <c r="E50" s="151" t="s">
        <v>71</v>
      </c>
      <c r="F50" s="51" t="n">
        <v>607</v>
      </c>
      <c r="G50" s="51" t="n">
        <v>4</v>
      </c>
      <c r="H50" s="157" t="n">
        <v>32</v>
      </c>
      <c r="I50" s="153" t="n">
        <f aca="false">SUM(J50:L50)</f>
        <v>10</v>
      </c>
      <c r="J50" s="51" t="n">
        <v>8</v>
      </c>
      <c r="K50" s="51" t="n">
        <v>2</v>
      </c>
      <c r="L50" s="154" t="s">
        <v>71</v>
      </c>
    </row>
    <row r="51" customFormat="false" ht="12.75" hidden="false" customHeight="false" outlineLevel="0" collapsed="false">
      <c r="A51" s="155" t="s">
        <v>50</v>
      </c>
      <c r="B51" s="156" t="n">
        <v>4070</v>
      </c>
      <c r="C51" s="51" t="n">
        <f aca="false">SUM(D51:H51)</f>
        <v>349</v>
      </c>
      <c r="D51" s="151" t="s">
        <v>71</v>
      </c>
      <c r="E51" s="51" t="n">
        <v>1</v>
      </c>
      <c r="F51" s="51" t="n">
        <v>326</v>
      </c>
      <c r="G51" s="51" t="n">
        <v>4</v>
      </c>
      <c r="H51" s="157" t="n">
        <v>18</v>
      </c>
      <c r="I51" s="153" t="n">
        <f aca="false">SUM(J51:L51)</f>
        <v>3</v>
      </c>
      <c r="J51" s="51" t="n">
        <v>3</v>
      </c>
      <c r="K51" s="50" t="s">
        <v>71</v>
      </c>
      <c r="L51" s="154" t="s">
        <v>71</v>
      </c>
    </row>
    <row r="52" customFormat="false" ht="12.75" hidden="false" customHeight="false" outlineLevel="0" collapsed="false">
      <c r="A52" s="155" t="s">
        <v>51</v>
      </c>
      <c r="B52" s="156" t="n">
        <v>4095</v>
      </c>
      <c r="C52" s="51" t="n">
        <f aca="false">SUM(D52:H52)</f>
        <v>1023</v>
      </c>
      <c r="D52" s="151" t="s">
        <v>71</v>
      </c>
      <c r="E52" s="50" t="s">
        <v>71</v>
      </c>
      <c r="F52" s="51" t="n">
        <v>956</v>
      </c>
      <c r="G52" s="51" t="n">
        <v>5</v>
      </c>
      <c r="H52" s="157" t="n">
        <v>62</v>
      </c>
      <c r="I52" s="153" t="n">
        <f aca="false">SUM(J52:L52)</f>
        <v>5</v>
      </c>
      <c r="J52" s="50" t="n">
        <v>5</v>
      </c>
      <c r="K52" s="50" t="s">
        <v>71</v>
      </c>
      <c r="L52" s="154" t="s">
        <v>71</v>
      </c>
    </row>
    <row r="53" customFormat="false" ht="12.75" hidden="false" customHeight="false" outlineLevel="0" collapsed="false">
      <c r="A53" s="155" t="s">
        <v>52</v>
      </c>
      <c r="B53" s="156" t="n">
        <v>3498</v>
      </c>
      <c r="C53" s="51" t="n">
        <f aca="false">SUM(D53:H53)</f>
        <v>332</v>
      </c>
      <c r="D53" s="151" t="s">
        <v>71</v>
      </c>
      <c r="E53" s="50" t="s">
        <v>71</v>
      </c>
      <c r="F53" s="51" t="n">
        <v>311</v>
      </c>
      <c r="G53" s="51" t="n">
        <v>4</v>
      </c>
      <c r="H53" s="157" t="n">
        <v>17</v>
      </c>
      <c r="I53" s="153" t="n">
        <f aca="false">SUM(J53:L53)</f>
        <v>18</v>
      </c>
      <c r="J53" s="51" t="n">
        <v>18</v>
      </c>
      <c r="K53" s="50" t="s">
        <v>71</v>
      </c>
      <c r="L53" s="154" t="s">
        <v>71</v>
      </c>
    </row>
    <row r="54" customFormat="false" ht="12.75" hidden="false" customHeight="false" outlineLevel="0" collapsed="false">
      <c r="A54" s="155" t="s">
        <v>53</v>
      </c>
      <c r="B54" s="156" t="n">
        <v>2480</v>
      </c>
      <c r="C54" s="51" t="n">
        <f aca="false">SUM(D54:H54)</f>
        <v>504</v>
      </c>
      <c r="D54" s="151" t="s">
        <v>71</v>
      </c>
      <c r="E54" s="50" t="s">
        <v>71</v>
      </c>
      <c r="F54" s="51" t="n">
        <v>447</v>
      </c>
      <c r="G54" s="51" t="n">
        <v>9</v>
      </c>
      <c r="H54" s="157" t="n">
        <v>48</v>
      </c>
      <c r="I54" s="153" t="n">
        <f aca="false">SUM(J54:L54)</f>
        <v>0</v>
      </c>
      <c r="J54" s="50" t="s">
        <v>71</v>
      </c>
      <c r="K54" s="50" t="s">
        <v>71</v>
      </c>
      <c r="L54" s="154" t="s">
        <v>71</v>
      </c>
    </row>
    <row r="55" customFormat="false" ht="12.75" hidden="false" customHeight="false" outlineLevel="0" collapsed="false">
      <c r="A55" s="155" t="s">
        <v>54</v>
      </c>
      <c r="B55" s="156" t="n">
        <v>7091</v>
      </c>
      <c r="C55" s="51" t="n">
        <f aca="false">SUM(D55:H55)</f>
        <v>750</v>
      </c>
      <c r="D55" s="151" t="s">
        <v>71</v>
      </c>
      <c r="E55" s="50" t="s">
        <v>71</v>
      </c>
      <c r="F55" s="51" t="n">
        <v>651</v>
      </c>
      <c r="G55" s="51" t="n">
        <v>32</v>
      </c>
      <c r="H55" s="157" t="n">
        <v>67</v>
      </c>
      <c r="I55" s="153" t="n">
        <f aca="false">SUM(J55:L55)</f>
        <v>16</v>
      </c>
      <c r="J55" s="51" t="n">
        <v>16</v>
      </c>
      <c r="K55" s="50" t="s">
        <v>71</v>
      </c>
      <c r="L55" s="154" t="s">
        <v>71</v>
      </c>
    </row>
    <row r="56" customFormat="false" ht="12.75" hidden="false" customHeight="false" outlineLevel="0" collapsed="false">
      <c r="A56" s="155" t="s">
        <v>55</v>
      </c>
      <c r="B56" s="156" t="n">
        <v>2136</v>
      </c>
      <c r="C56" s="51" t="n">
        <f aca="false">SUM(D56:H56)</f>
        <v>365</v>
      </c>
      <c r="D56" s="151" t="s">
        <v>71</v>
      </c>
      <c r="E56" s="50" t="s">
        <v>71</v>
      </c>
      <c r="F56" s="51" t="n">
        <v>346</v>
      </c>
      <c r="G56" s="51" t="n">
        <v>8</v>
      </c>
      <c r="H56" s="157" t="n">
        <v>11</v>
      </c>
      <c r="I56" s="153" t="n">
        <f aca="false">SUM(J56:L56)</f>
        <v>10</v>
      </c>
      <c r="J56" s="50" t="n">
        <v>10</v>
      </c>
      <c r="K56" s="50" t="s">
        <v>71</v>
      </c>
      <c r="L56" s="154" t="s">
        <v>71</v>
      </c>
    </row>
    <row r="57" customFormat="false" ht="12.75" hidden="false" customHeight="false" outlineLevel="0" collapsed="false">
      <c r="A57" s="160" t="s">
        <v>56</v>
      </c>
      <c r="B57" s="161" t="n">
        <v>3327</v>
      </c>
      <c r="C57" s="162" t="n">
        <f aca="false">SUM(D57:H57)</f>
        <v>490</v>
      </c>
      <c r="D57" s="163" t="s">
        <v>71</v>
      </c>
      <c r="E57" s="164" t="s">
        <v>71</v>
      </c>
      <c r="F57" s="162" t="n">
        <v>431</v>
      </c>
      <c r="G57" s="162" t="n">
        <v>14</v>
      </c>
      <c r="H57" s="165" t="n">
        <v>45</v>
      </c>
      <c r="I57" s="166" t="n">
        <f aca="false">SUM(J57:L57)</f>
        <v>3</v>
      </c>
      <c r="J57" s="162" t="n">
        <v>1</v>
      </c>
      <c r="K57" s="164" t="n">
        <v>2</v>
      </c>
      <c r="L57" s="167" t="s">
        <v>71</v>
      </c>
    </row>
    <row r="58" customFormat="false" ht="12.75" hidden="false" customHeight="false" outlineLevel="0" collapsed="false">
      <c r="C58" s="0" t="str">
        <f aca="false">IF(ISNUMBER(C8),IF(C8=SUM(C9:C57),"p","f"),"-")</f>
        <v>p</v>
      </c>
      <c r="D58" s="0" t="str">
        <f aca="false">IF(ISNUMBER(D8),IF(D8=SUM(D9:D57),"p","f"),"-")</f>
        <v>p</v>
      </c>
      <c r="E58" s="0" t="str">
        <f aca="false">IF(ISNUMBER(E8),IF(E8=SUM(E9:E57),"p","f"),"-")</f>
        <v>p</v>
      </c>
      <c r="F58" s="0" t="str">
        <f aca="false">IF(ISNUMBER(F8),IF(F8=SUM(F9:F57),"p","f"),"-")</f>
        <v>p</v>
      </c>
      <c r="G58" s="0" t="str">
        <f aca="false">IF(ISNUMBER(G8),IF(G8=SUM(G9:G57),"p","f"),"-")</f>
        <v>p</v>
      </c>
      <c r="H58" s="0" t="str">
        <f aca="false">IF(ISNUMBER(H8),IF(H8=SUM(H9:H57),"p","f"),"-")</f>
        <v>p</v>
      </c>
      <c r="I58" s="0" t="str">
        <f aca="false">IF(ISNUMBER(I8),IF(I8=SUM(I9:I57),"p","f"),"-")</f>
        <v>p</v>
      </c>
      <c r="J58" s="0" t="str">
        <f aca="false">IF(ISNUMBER(J8),IF(J8=SUM(J9:J57),"p","f"),"-")</f>
        <v>p</v>
      </c>
      <c r="K58" s="0" t="str">
        <f aca="false">IF(ISNUMBER(K8),IF(K8=SUM(K9:K57),"p","f"),"-")</f>
        <v>p</v>
      </c>
      <c r="L58" s="0" t="str">
        <f aca="false">IF(ISNUMBER(L8),IF(L8=SUM(L9:L57),"p","f"),"-")</f>
        <v>p</v>
      </c>
    </row>
  </sheetData>
  <mergeCells count="6">
    <mergeCell ref="A1:K1"/>
    <mergeCell ref="A5:A7"/>
    <mergeCell ref="B5:B7"/>
    <mergeCell ref="C5:L5"/>
    <mergeCell ref="C6:H6"/>
    <mergeCell ref="I6:L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G7:G21 A1"/>
    </sheetView>
  </sheetViews>
  <sheetFormatPr defaultRowHeight="12.7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9.71"/>
    <col collapsed="false" customWidth="true" hidden="false" outlineLevel="0" max="1025" min="3" style="0" width="8.71"/>
  </cols>
  <sheetData>
    <row r="1" customFormat="false" ht="25.5" hidden="false" customHeight="true" outlineLevel="0" collapsed="false">
      <c r="A1" s="97" t="s">
        <v>341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customFormat="false" ht="12.75" hidden="false" customHeight="false" outlineLevel="0" collapsed="false">
      <c r="A2" s="3"/>
    </row>
    <row r="3" customFormat="false" ht="12.75" hidden="false" customHeight="false" outlineLevel="0" collapsed="false">
      <c r="A3" s="3" t="s">
        <v>247</v>
      </c>
    </row>
    <row r="5" customFormat="false" ht="12.75" hidden="false" customHeight="true" outlineLevel="0" collapsed="false">
      <c r="A5" s="87" t="s">
        <v>328</v>
      </c>
      <c r="B5" s="86" t="s">
        <v>329</v>
      </c>
      <c r="C5" s="138" t="s">
        <v>330</v>
      </c>
      <c r="D5" s="138"/>
      <c r="E5" s="138"/>
      <c r="F5" s="138"/>
      <c r="G5" s="138"/>
      <c r="H5" s="138"/>
      <c r="I5" s="138"/>
      <c r="J5" s="138"/>
      <c r="K5" s="138"/>
      <c r="L5" s="138"/>
    </row>
    <row r="6" customFormat="false" ht="35.25" hidden="false" customHeight="true" outlineLevel="0" collapsed="false">
      <c r="A6" s="87"/>
      <c r="B6" s="86"/>
      <c r="C6" s="139" t="s">
        <v>331</v>
      </c>
      <c r="D6" s="139"/>
      <c r="E6" s="139"/>
      <c r="F6" s="139"/>
      <c r="G6" s="139"/>
      <c r="H6" s="139"/>
      <c r="I6" s="41" t="s">
        <v>332</v>
      </c>
      <c r="J6" s="41"/>
      <c r="K6" s="41"/>
      <c r="L6" s="41"/>
    </row>
    <row r="7" customFormat="false" ht="38.25" hidden="false" customHeight="true" outlineLevel="0" collapsed="false">
      <c r="A7" s="87"/>
      <c r="B7" s="86"/>
      <c r="C7" s="140" t="s">
        <v>77</v>
      </c>
      <c r="D7" s="141" t="s">
        <v>333</v>
      </c>
      <c r="E7" s="141" t="s">
        <v>334</v>
      </c>
      <c r="F7" s="141" t="s">
        <v>335</v>
      </c>
      <c r="G7" s="141" t="s">
        <v>336</v>
      </c>
      <c r="H7" s="141" t="s">
        <v>337</v>
      </c>
      <c r="I7" s="141" t="s">
        <v>338</v>
      </c>
      <c r="J7" s="141" t="s">
        <v>339</v>
      </c>
      <c r="K7" s="141" t="s">
        <v>340</v>
      </c>
      <c r="L7" s="141" t="s">
        <v>337</v>
      </c>
    </row>
    <row r="8" customFormat="false" ht="12.75" hidden="false" customHeight="false" outlineLevel="0" collapsed="false">
      <c r="A8" s="143" t="s">
        <v>7</v>
      </c>
      <c r="B8" s="144" t="n">
        <v>27164</v>
      </c>
      <c r="C8" s="145" t="n">
        <f aca="false">SUM(D8:H8)</f>
        <v>7053</v>
      </c>
      <c r="D8" s="168" t="s">
        <v>71</v>
      </c>
      <c r="E8" s="169" t="n">
        <v>1</v>
      </c>
      <c r="F8" s="169" t="n">
        <v>6279</v>
      </c>
      <c r="G8" s="169" t="n">
        <v>203</v>
      </c>
      <c r="H8" s="170" t="n">
        <v>570</v>
      </c>
      <c r="I8" s="145" t="n">
        <f aca="false">SUM(J8:L8)</f>
        <v>74</v>
      </c>
      <c r="J8" s="169" t="n">
        <v>74</v>
      </c>
      <c r="K8" s="168" t="s">
        <v>71</v>
      </c>
      <c r="L8" s="171" t="s">
        <v>71</v>
      </c>
    </row>
    <row r="9" customFormat="false" ht="12.75" hidden="false" customHeight="false" outlineLevel="0" collapsed="false">
      <c r="A9" s="149" t="s">
        <v>8</v>
      </c>
      <c r="B9" s="150" t="n">
        <v>2097</v>
      </c>
      <c r="C9" s="51" t="n">
        <f aca="false">SUM(D9:H9)</f>
        <v>494</v>
      </c>
      <c r="D9" s="151" t="s">
        <v>71</v>
      </c>
      <c r="E9" s="151" t="s">
        <v>71</v>
      </c>
      <c r="F9" s="157" t="n">
        <v>438</v>
      </c>
      <c r="G9" s="157" t="n">
        <v>17</v>
      </c>
      <c r="H9" s="157" t="n">
        <v>39</v>
      </c>
      <c r="I9" s="153" t="n">
        <f aca="false">SUM(J9:L9)</f>
        <v>6</v>
      </c>
      <c r="J9" s="157" t="n">
        <v>6</v>
      </c>
      <c r="K9" s="151" t="s">
        <v>71</v>
      </c>
      <c r="L9" s="172" t="s">
        <v>71</v>
      </c>
    </row>
    <row r="10" customFormat="false" ht="12.75" hidden="false" customHeight="false" outlineLevel="0" collapsed="false">
      <c r="A10" s="155" t="s">
        <v>9</v>
      </c>
      <c r="B10" s="156" t="n">
        <v>283</v>
      </c>
      <c r="C10" s="51" t="n">
        <f aca="false">SUM(D10:H10)</f>
        <v>81</v>
      </c>
      <c r="D10" s="151" t="s">
        <v>71</v>
      </c>
      <c r="E10" s="151" t="s">
        <v>71</v>
      </c>
      <c r="F10" s="157" t="n">
        <v>77</v>
      </c>
      <c r="G10" s="157" t="n">
        <v>1</v>
      </c>
      <c r="H10" s="157" t="n">
        <v>3</v>
      </c>
      <c r="I10" s="153" t="n">
        <f aca="false">SUM(J10:L10)</f>
        <v>0</v>
      </c>
      <c r="J10" s="151" t="s">
        <v>71</v>
      </c>
      <c r="K10" s="151" t="s">
        <v>71</v>
      </c>
      <c r="L10" s="172" t="s">
        <v>71</v>
      </c>
    </row>
    <row r="11" customFormat="false" ht="12.75" hidden="false" customHeight="false" outlineLevel="0" collapsed="false">
      <c r="A11" s="155" t="s">
        <v>10</v>
      </c>
      <c r="B11" s="156" t="n">
        <v>590</v>
      </c>
      <c r="C11" s="51" t="n">
        <f aca="false">SUM(D11:H11)</f>
        <v>133</v>
      </c>
      <c r="D11" s="151" t="s">
        <v>71</v>
      </c>
      <c r="E11" s="151" t="s">
        <v>71</v>
      </c>
      <c r="F11" s="157" t="n">
        <v>129</v>
      </c>
      <c r="G11" s="151" t="s">
        <v>71</v>
      </c>
      <c r="H11" s="157" t="n">
        <v>4</v>
      </c>
      <c r="I11" s="153" t="n">
        <f aca="false">SUM(J11:L11)</f>
        <v>5</v>
      </c>
      <c r="J11" s="157" t="n">
        <v>5</v>
      </c>
      <c r="K11" s="151" t="s">
        <v>71</v>
      </c>
      <c r="L11" s="172" t="s">
        <v>71</v>
      </c>
    </row>
    <row r="12" customFormat="false" ht="12.75" hidden="false" customHeight="false" outlineLevel="0" collapsed="false">
      <c r="A12" s="155" t="s">
        <v>11</v>
      </c>
      <c r="B12" s="156" t="n">
        <v>505</v>
      </c>
      <c r="C12" s="51" t="n">
        <f aca="false">SUM(D12:H12)</f>
        <v>156</v>
      </c>
      <c r="D12" s="151" t="s">
        <v>71</v>
      </c>
      <c r="E12" s="151" t="s">
        <v>71</v>
      </c>
      <c r="F12" s="157" t="n">
        <v>145</v>
      </c>
      <c r="G12" s="157" t="n">
        <v>5</v>
      </c>
      <c r="H12" s="157" t="n">
        <v>6</v>
      </c>
      <c r="I12" s="153" t="n">
        <f aca="false">SUM(J12:L12)</f>
        <v>0</v>
      </c>
      <c r="J12" s="151" t="s">
        <v>71</v>
      </c>
      <c r="K12" s="151" t="s">
        <v>71</v>
      </c>
      <c r="L12" s="172" t="s">
        <v>71</v>
      </c>
    </row>
    <row r="13" customFormat="false" ht="12.75" hidden="false" customHeight="false" outlineLevel="0" collapsed="false">
      <c r="A13" s="155" t="s">
        <v>12</v>
      </c>
      <c r="B13" s="156" t="n">
        <v>889</v>
      </c>
      <c r="C13" s="51" t="n">
        <f aca="false">SUM(D13:H13)</f>
        <v>212</v>
      </c>
      <c r="D13" s="151" t="s">
        <v>71</v>
      </c>
      <c r="E13" s="151" t="s">
        <v>71</v>
      </c>
      <c r="F13" s="157" t="n">
        <v>194</v>
      </c>
      <c r="G13" s="157" t="n">
        <v>6</v>
      </c>
      <c r="H13" s="157" t="n">
        <v>12</v>
      </c>
      <c r="I13" s="153" t="n">
        <f aca="false">SUM(J13:L13)</f>
        <v>2</v>
      </c>
      <c r="J13" s="157" t="n">
        <v>2</v>
      </c>
      <c r="K13" s="151" t="s">
        <v>71</v>
      </c>
      <c r="L13" s="172" t="s">
        <v>71</v>
      </c>
    </row>
    <row r="14" customFormat="false" ht="12.75" hidden="false" customHeight="false" outlineLevel="0" collapsed="false">
      <c r="A14" s="155" t="s">
        <v>13</v>
      </c>
      <c r="B14" s="156" t="n">
        <v>201</v>
      </c>
      <c r="C14" s="51" t="n">
        <f aca="false">SUM(D14:H14)</f>
        <v>79</v>
      </c>
      <c r="D14" s="151" t="s">
        <v>71</v>
      </c>
      <c r="E14" s="151" t="s">
        <v>71</v>
      </c>
      <c r="F14" s="157" t="n">
        <v>74</v>
      </c>
      <c r="G14" s="151" t="s">
        <v>71</v>
      </c>
      <c r="H14" s="157" t="n">
        <v>5</v>
      </c>
      <c r="I14" s="153" t="n">
        <f aca="false">SUM(J14:L14)</f>
        <v>0</v>
      </c>
      <c r="J14" s="151" t="s">
        <v>71</v>
      </c>
      <c r="K14" s="151" t="s">
        <v>71</v>
      </c>
      <c r="L14" s="172" t="s">
        <v>71</v>
      </c>
    </row>
    <row r="15" customFormat="false" ht="12.75" hidden="false" customHeight="false" outlineLevel="0" collapsed="false">
      <c r="A15" s="155" t="s">
        <v>14</v>
      </c>
      <c r="B15" s="156" t="n">
        <v>291</v>
      </c>
      <c r="C15" s="51" t="n">
        <f aca="false">SUM(D15:H15)</f>
        <v>72</v>
      </c>
      <c r="D15" s="151" t="s">
        <v>71</v>
      </c>
      <c r="E15" s="151" t="s">
        <v>71</v>
      </c>
      <c r="F15" s="157" t="n">
        <v>60</v>
      </c>
      <c r="G15" s="157" t="n">
        <v>4</v>
      </c>
      <c r="H15" s="157" t="n">
        <v>8</v>
      </c>
      <c r="I15" s="153" t="n">
        <f aca="false">SUM(J15:L15)</f>
        <v>0</v>
      </c>
      <c r="J15" s="151" t="s">
        <v>71</v>
      </c>
      <c r="K15" s="151" t="s">
        <v>71</v>
      </c>
      <c r="L15" s="172" t="s">
        <v>71</v>
      </c>
    </row>
    <row r="16" customFormat="false" ht="12.75" hidden="false" customHeight="false" outlineLevel="0" collapsed="false">
      <c r="A16" s="155" t="s">
        <v>15</v>
      </c>
      <c r="B16" s="156" t="n">
        <v>271</v>
      </c>
      <c r="C16" s="51" t="n">
        <f aca="false">SUM(D16:H16)</f>
        <v>98</v>
      </c>
      <c r="D16" s="151" t="s">
        <v>71</v>
      </c>
      <c r="E16" s="151" t="s">
        <v>71</v>
      </c>
      <c r="F16" s="157" t="n">
        <v>92</v>
      </c>
      <c r="G16" s="151" t="s">
        <v>71</v>
      </c>
      <c r="H16" s="157" t="n">
        <v>6</v>
      </c>
      <c r="I16" s="153" t="n">
        <f aca="false">SUM(J16:L16)</f>
        <v>0</v>
      </c>
      <c r="J16" s="151" t="s">
        <v>71</v>
      </c>
      <c r="K16" s="151" t="s">
        <v>71</v>
      </c>
      <c r="L16" s="172" t="s">
        <v>71</v>
      </c>
    </row>
    <row r="17" customFormat="false" ht="12.75" hidden="false" customHeight="false" outlineLevel="0" collapsed="false">
      <c r="A17" s="155" t="s">
        <v>16</v>
      </c>
      <c r="B17" s="156" t="n">
        <v>253</v>
      </c>
      <c r="C17" s="51" t="n">
        <f aca="false">SUM(D17:H17)</f>
        <v>38</v>
      </c>
      <c r="D17" s="151" t="s">
        <v>71</v>
      </c>
      <c r="E17" s="151" t="s">
        <v>71</v>
      </c>
      <c r="F17" s="157" t="n">
        <v>30</v>
      </c>
      <c r="G17" s="157" t="n">
        <v>1</v>
      </c>
      <c r="H17" s="157" t="n">
        <v>7</v>
      </c>
      <c r="I17" s="153" t="n">
        <f aca="false">SUM(J17:L17)</f>
        <v>7</v>
      </c>
      <c r="J17" s="157" t="n">
        <v>7</v>
      </c>
      <c r="K17" s="151" t="s">
        <v>71</v>
      </c>
      <c r="L17" s="172" t="s">
        <v>71</v>
      </c>
    </row>
    <row r="18" customFormat="false" ht="12.75" hidden="false" customHeight="false" outlineLevel="0" collapsed="false">
      <c r="A18" s="155" t="s">
        <v>17</v>
      </c>
      <c r="B18" s="156" t="n">
        <v>500</v>
      </c>
      <c r="C18" s="51" t="n">
        <f aca="false">SUM(D18:H18)</f>
        <v>101</v>
      </c>
      <c r="D18" s="151" t="s">
        <v>71</v>
      </c>
      <c r="E18" s="151" t="s">
        <v>71</v>
      </c>
      <c r="F18" s="157" t="n">
        <v>90</v>
      </c>
      <c r="G18" s="157" t="n">
        <v>1</v>
      </c>
      <c r="H18" s="157" t="n">
        <v>10</v>
      </c>
      <c r="I18" s="153" t="n">
        <f aca="false">SUM(J18:L18)</f>
        <v>0</v>
      </c>
      <c r="J18" s="151" t="s">
        <v>71</v>
      </c>
      <c r="K18" s="151" t="s">
        <v>71</v>
      </c>
      <c r="L18" s="172" t="s">
        <v>71</v>
      </c>
    </row>
    <row r="19" customFormat="false" ht="12.75" hidden="false" customHeight="false" outlineLevel="0" collapsed="false">
      <c r="A19" s="155" t="s">
        <v>18</v>
      </c>
      <c r="B19" s="156" t="n">
        <v>457</v>
      </c>
      <c r="C19" s="51" t="n">
        <f aca="false">SUM(D19:H19)</f>
        <v>162</v>
      </c>
      <c r="D19" s="151" t="s">
        <v>71</v>
      </c>
      <c r="E19" s="151" t="s">
        <v>71</v>
      </c>
      <c r="F19" s="157" t="n">
        <v>153</v>
      </c>
      <c r="G19" s="157" t="n">
        <v>4</v>
      </c>
      <c r="H19" s="158" t="n">
        <v>5</v>
      </c>
      <c r="I19" s="153" t="n">
        <f aca="false">SUM(J19:L19)</f>
        <v>0</v>
      </c>
      <c r="J19" s="151" t="s">
        <v>71</v>
      </c>
      <c r="K19" s="151" t="s">
        <v>71</v>
      </c>
      <c r="L19" s="172" t="s">
        <v>71</v>
      </c>
    </row>
    <row r="20" customFormat="false" ht="12.75" hidden="false" customHeight="false" outlineLevel="0" collapsed="false">
      <c r="A20" s="155" t="s">
        <v>19</v>
      </c>
      <c r="B20" s="156" t="n">
        <v>361</v>
      </c>
      <c r="C20" s="51" t="n">
        <f aca="false">SUM(D20:H20)</f>
        <v>92</v>
      </c>
      <c r="D20" s="151" t="s">
        <v>71</v>
      </c>
      <c r="E20" s="151" t="s">
        <v>71</v>
      </c>
      <c r="F20" s="157" t="n">
        <v>86</v>
      </c>
      <c r="G20" s="157" t="n">
        <v>3</v>
      </c>
      <c r="H20" s="157" t="n">
        <v>3</v>
      </c>
      <c r="I20" s="153" t="n">
        <f aca="false">SUM(J20:L20)</f>
        <v>0</v>
      </c>
      <c r="J20" s="151" t="s">
        <v>71</v>
      </c>
      <c r="K20" s="151" t="s">
        <v>71</v>
      </c>
      <c r="L20" s="172" t="s">
        <v>71</v>
      </c>
    </row>
    <row r="21" customFormat="false" ht="12.75" hidden="false" customHeight="false" outlineLevel="0" collapsed="false">
      <c r="A21" s="155" t="s">
        <v>20</v>
      </c>
      <c r="B21" s="156" t="n">
        <v>968</v>
      </c>
      <c r="C21" s="51" t="n">
        <f aca="false">SUM(D21:H21)</f>
        <v>107</v>
      </c>
      <c r="D21" s="151" t="s">
        <v>71</v>
      </c>
      <c r="E21" s="151" t="s">
        <v>71</v>
      </c>
      <c r="F21" s="157" t="n">
        <v>92</v>
      </c>
      <c r="G21" s="157" t="n">
        <v>4</v>
      </c>
      <c r="H21" s="157" t="n">
        <v>11</v>
      </c>
      <c r="I21" s="153" t="n">
        <f aca="false">SUM(J21:L21)</f>
        <v>0</v>
      </c>
      <c r="J21" s="151" t="s">
        <v>71</v>
      </c>
      <c r="K21" s="151" t="s">
        <v>71</v>
      </c>
      <c r="L21" s="172" t="s">
        <v>71</v>
      </c>
    </row>
    <row r="22" customFormat="false" ht="12.75" hidden="false" customHeight="false" outlineLevel="0" collapsed="false">
      <c r="A22" s="155" t="s">
        <v>21</v>
      </c>
      <c r="B22" s="156" t="n">
        <v>1301</v>
      </c>
      <c r="C22" s="51" t="n">
        <f aca="false">SUM(D22:H22)</f>
        <v>392</v>
      </c>
      <c r="D22" s="151" t="s">
        <v>71</v>
      </c>
      <c r="E22" s="151" t="s">
        <v>71</v>
      </c>
      <c r="F22" s="157" t="n">
        <v>343</v>
      </c>
      <c r="G22" s="157" t="n">
        <v>21</v>
      </c>
      <c r="H22" s="157" t="n">
        <v>28</v>
      </c>
      <c r="I22" s="153" t="n">
        <f aca="false">SUM(J22:L22)</f>
        <v>1</v>
      </c>
      <c r="J22" s="151" t="n">
        <v>1</v>
      </c>
      <c r="K22" s="151" t="s">
        <v>71</v>
      </c>
      <c r="L22" s="172" t="s">
        <v>71</v>
      </c>
    </row>
    <row r="23" customFormat="false" ht="12.75" hidden="false" customHeight="false" outlineLevel="0" collapsed="false">
      <c r="A23" s="155" t="s">
        <v>22</v>
      </c>
      <c r="B23" s="156" t="n">
        <v>412</v>
      </c>
      <c r="C23" s="51" t="n">
        <f aca="false">SUM(D23:H23)</f>
        <v>133</v>
      </c>
      <c r="D23" s="151" t="s">
        <v>71</v>
      </c>
      <c r="E23" s="151" t="s">
        <v>71</v>
      </c>
      <c r="F23" s="157" t="n">
        <v>117</v>
      </c>
      <c r="G23" s="157" t="n">
        <v>5</v>
      </c>
      <c r="H23" s="157" t="n">
        <v>11</v>
      </c>
      <c r="I23" s="153" t="n">
        <f aca="false">SUM(J23:L23)</f>
        <v>2</v>
      </c>
      <c r="J23" s="157" t="n">
        <v>2</v>
      </c>
      <c r="K23" s="151" t="s">
        <v>71</v>
      </c>
      <c r="L23" s="172" t="s">
        <v>71</v>
      </c>
    </row>
    <row r="24" customFormat="false" ht="12.75" hidden="false" customHeight="false" outlineLevel="0" collapsed="false">
      <c r="A24" s="155" t="s">
        <v>23</v>
      </c>
      <c r="B24" s="156" t="n">
        <v>387</v>
      </c>
      <c r="C24" s="51" t="n">
        <f aca="false">SUM(D24:H24)</f>
        <v>95</v>
      </c>
      <c r="D24" s="151" t="s">
        <v>71</v>
      </c>
      <c r="E24" s="151" t="s">
        <v>71</v>
      </c>
      <c r="F24" s="157" t="n">
        <v>84</v>
      </c>
      <c r="G24" s="157" t="n">
        <v>4</v>
      </c>
      <c r="H24" s="157" t="n">
        <v>7</v>
      </c>
      <c r="I24" s="153" t="n">
        <f aca="false">SUM(J24:L24)</f>
        <v>1</v>
      </c>
      <c r="J24" s="151" t="n">
        <v>1</v>
      </c>
      <c r="K24" s="151" t="s">
        <v>71</v>
      </c>
      <c r="L24" s="172" t="s">
        <v>71</v>
      </c>
    </row>
    <row r="25" customFormat="false" ht="12.75" hidden="false" customHeight="false" outlineLevel="0" collapsed="false">
      <c r="A25" s="155" t="s">
        <v>24</v>
      </c>
      <c r="B25" s="156" t="n">
        <v>524</v>
      </c>
      <c r="C25" s="51" t="n">
        <f aca="false">SUM(D25:H25)</f>
        <v>106</v>
      </c>
      <c r="D25" s="151" t="s">
        <v>71</v>
      </c>
      <c r="E25" s="151" t="s">
        <v>71</v>
      </c>
      <c r="F25" s="157" t="n">
        <v>89</v>
      </c>
      <c r="G25" s="157" t="n">
        <v>5</v>
      </c>
      <c r="H25" s="157" t="n">
        <v>12</v>
      </c>
      <c r="I25" s="153" t="n">
        <f aca="false">SUM(J25:L25)</f>
        <v>2</v>
      </c>
      <c r="J25" s="157" t="n">
        <v>2</v>
      </c>
      <c r="K25" s="151" t="s">
        <v>71</v>
      </c>
      <c r="L25" s="172" t="s">
        <v>71</v>
      </c>
    </row>
    <row r="26" customFormat="false" ht="12.75" hidden="false" customHeight="false" outlineLevel="0" collapsed="false">
      <c r="A26" s="155" t="s">
        <v>25</v>
      </c>
      <c r="B26" s="156" t="n">
        <v>459</v>
      </c>
      <c r="C26" s="51" t="n">
        <f aca="false">SUM(D26:H26)</f>
        <v>166</v>
      </c>
      <c r="D26" s="151" t="s">
        <v>71</v>
      </c>
      <c r="E26" s="151" t="s">
        <v>71</v>
      </c>
      <c r="F26" s="157" t="n">
        <v>149</v>
      </c>
      <c r="G26" s="157" t="n">
        <v>4</v>
      </c>
      <c r="H26" s="157" t="n">
        <v>13</v>
      </c>
      <c r="I26" s="153" t="n">
        <f aca="false">SUM(J26:L26)</f>
        <v>1</v>
      </c>
      <c r="J26" s="151" t="n">
        <v>1</v>
      </c>
      <c r="K26" s="151" t="s">
        <v>71</v>
      </c>
      <c r="L26" s="172" t="s">
        <v>71</v>
      </c>
    </row>
    <row r="27" customFormat="false" ht="12.75" hidden="false" customHeight="false" outlineLevel="0" collapsed="false">
      <c r="A27" s="155" t="s">
        <v>26</v>
      </c>
      <c r="B27" s="156" t="n">
        <v>507</v>
      </c>
      <c r="C27" s="51" t="n">
        <f aca="false">SUM(D27:H27)</f>
        <v>64</v>
      </c>
      <c r="D27" s="151" t="s">
        <v>71</v>
      </c>
      <c r="E27" s="151" t="s">
        <v>71</v>
      </c>
      <c r="F27" s="157" t="n">
        <v>42</v>
      </c>
      <c r="G27" s="151" t="s">
        <v>71</v>
      </c>
      <c r="H27" s="157" t="n">
        <v>22</v>
      </c>
      <c r="I27" s="153" t="n">
        <f aca="false">SUM(J27:L27)</f>
        <v>0</v>
      </c>
      <c r="J27" s="151" t="s">
        <v>71</v>
      </c>
      <c r="K27" s="151" t="s">
        <v>71</v>
      </c>
      <c r="L27" s="172" t="s">
        <v>71</v>
      </c>
    </row>
    <row r="28" customFormat="false" ht="12.75" hidden="false" customHeight="false" outlineLevel="0" collapsed="false">
      <c r="A28" s="155" t="s">
        <v>27</v>
      </c>
      <c r="B28" s="156" t="n">
        <v>770</v>
      </c>
      <c r="C28" s="51" t="n">
        <f aca="false">SUM(D28:H28)</f>
        <v>234</v>
      </c>
      <c r="D28" s="151" t="s">
        <v>71</v>
      </c>
      <c r="E28" s="151" t="n">
        <v>1</v>
      </c>
      <c r="F28" s="157" t="n">
        <v>181</v>
      </c>
      <c r="G28" s="157" t="n">
        <v>14</v>
      </c>
      <c r="H28" s="157" t="n">
        <v>38</v>
      </c>
      <c r="I28" s="153" t="n">
        <f aca="false">SUM(J28:L28)</f>
        <v>1</v>
      </c>
      <c r="J28" s="151" t="n">
        <v>1</v>
      </c>
      <c r="K28" s="151" t="s">
        <v>71</v>
      </c>
      <c r="L28" s="172" t="s">
        <v>71</v>
      </c>
    </row>
    <row r="29" customFormat="false" ht="12.75" hidden="false" customHeight="false" outlineLevel="0" collapsed="false">
      <c r="A29" s="155" t="s">
        <v>28</v>
      </c>
      <c r="B29" s="156" t="n">
        <v>334</v>
      </c>
      <c r="C29" s="51" t="n">
        <f aca="false">SUM(D29:H29)</f>
        <v>150</v>
      </c>
      <c r="D29" s="151" t="s">
        <v>71</v>
      </c>
      <c r="E29" s="151" t="s">
        <v>71</v>
      </c>
      <c r="F29" s="157" t="n">
        <v>133</v>
      </c>
      <c r="G29" s="157" t="n">
        <v>2</v>
      </c>
      <c r="H29" s="157" t="n">
        <v>15</v>
      </c>
      <c r="I29" s="153" t="n">
        <f aca="false">SUM(J29:L29)</f>
        <v>0</v>
      </c>
      <c r="J29" s="151" t="s">
        <v>71</v>
      </c>
      <c r="K29" s="151" t="s">
        <v>71</v>
      </c>
      <c r="L29" s="172" t="s">
        <v>71</v>
      </c>
    </row>
    <row r="30" customFormat="false" ht="12.75" hidden="false" customHeight="false" outlineLevel="0" collapsed="false">
      <c r="A30" s="155" t="s">
        <v>29</v>
      </c>
      <c r="B30" s="156" t="n">
        <v>731</v>
      </c>
      <c r="C30" s="51" t="n">
        <f aca="false">SUM(D30:H30)</f>
        <v>163</v>
      </c>
      <c r="D30" s="151" t="s">
        <v>71</v>
      </c>
      <c r="E30" s="151" t="s">
        <v>71</v>
      </c>
      <c r="F30" s="157" t="n">
        <v>154</v>
      </c>
      <c r="G30" s="157" t="n">
        <v>1</v>
      </c>
      <c r="H30" s="157" t="n">
        <v>8</v>
      </c>
      <c r="I30" s="153" t="n">
        <f aca="false">SUM(J30:L30)</f>
        <v>0</v>
      </c>
      <c r="J30" s="151" t="s">
        <v>71</v>
      </c>
      <c r="K30" s="151" t="s">
        <v>71</v>
      </c>
      <c r="L30" s="172" t="s">
        <v>71</v>
      </c>
    </row>
    <row r="31" customFormat="false" ht="12.75" hidden="false" customHeight="false" outlineLevel="0" collapsed="false">
      <c r="A31" s="155" t="s">
        <v>30</v>
      </c>
      <c r="B31" s="156" t="n">
        <v>532</v>
      </c>
      <c r="C31" s="51" t="n">
        <f aca="false">SUM(D31:H31)</f>
        <v>127</v>
      </c>
      <c r="D31" s="151" t="s">
        <v>71</v>
      </c>
      <c r="E31" s="151" t="s">
        <v>71</v>
      </c>
      <c r="F31" s="157" t="n">
        <v>118</v>
      </c>
      <c r="G31" s="157" t="n">
        <v>4</v>
      </c>
      <c r="H31" s="157" t="n">
        <v>5</v>
      </c>
      <c r="I31" s="153" t="n">
        <f aca="false">SUM(J31:L31)</f>
        <v>1</v>
      </c>
      <c r="J31" s="151" t="n">
        <v>1</v>
      </c>
      <c r="K31" s="151" t="s">
        <v>71</v>
      </c>
      <c r="L31" s="172" t="s">
        <v>71</v>
      </c>
    </row>
    <row r="32" customFormat="false" ht="12.75" hidden="false" customHeight="false" outlineLevel="0" collapsed="false">
      <c r="A32" s="155" t="s">
        <v>31</v>
      </c>
      <c r="B32" s="156" t="n">
        <v>703</v>
      </c>
      <c r="C32" s="51" t="n">
        <f aca="false">SUM(D32:H32)</f>
        <v>166</v>
      </c>
      <c r="D32" s="151" t="s">
        <v>71</v>
      </c>
      <c r="E32" s="151" t="s">
        <v>71</v>
      </c>
      <c r="F32" s="157" t="n">
        <v>145</v>
      </c>
      <c r="G32" s="157" t="n">
        <v>5</v>
      </c>
      <c r="H32" s="157" t="n">
        <v>16</v>
      </c>
      <c r="I32" s="153" t="n">
        <f aca="false">SUM(J32:L32)</f>
        <v>0</v>
      </c>
      <c r="J32" s="151" t="s">
        <v>71</v>
      </c>
      <c r="K32" s="151" t="s">
        <v>71</v>
      </c>
      <c r="L32" s="172" t="s">
        <v>71</v>
      </c>
    </row>
    <row r="33" customFormat="false" ht="12.75" hidden="false" customHeight="false" outlineLevel="0" collapsed="false">
      <c r="A33" s="155" t="s">
        <v>32</v>
      </c>
      <c r="B33" s="156" t="n">
        <v>384</v>
      </c>
      <c r="C33" s="51" t="n">
        <f aca="false">SUM(D33:H33)</f>
        <v>133</v>
      </c>
      <c r="D33" s="151" t="s">
        <v>71</v>
      </c>
      <c r="E33" s="151" t="s">
        <v>71</v>
      </c>
      <c r="F33" s="157" t="n">
        <v>125</v>
      </c>
      <c r="G33" s="157" t="n">
        <v>2</v>
      </c>
      <c r="H33" s="157" t="n">
        <v>6</v>
      </c>
      <c r="I33" s="153" t="n">
        <f aca="false">SUM(J33:L33)</f>
        <v>3</v>
      </c>
      <c r="J33" s="151" t="n">
        <v>3</v>
      </c>
      <c r="K33" s="151" t="s">
        <v>71</v>
      </c>
      <c r="L33" s="172" t="s">
        <v>71</v>
      </c>
    </row>
    <row r="34" customFormat="false" ht="12.75" hidden="false" customHeight="false" outlineLevel="0" collapsed="false">
      <c r="A34" s="155" t="s">
        <v>33</v>
      </c>
      <c r="B34" s="156" t="n">
        <v>740</v>
      </c>
      <c r="C34" s="51" t="n">
        <f aca="false">SUM(D34:H34)</f>
        <v>215</v>
      </c>
      <c r="D34" s="151" t="s">
        <v>71</v>
      </c>
      <c r="E34" s="151" t="s">
        <v>71</v>
      </c>
      <c r="F34" s="157" t="n">
        <v>191</v>
      </c>
      <c r="G34" s="157" t="n">
        <v>5</v>
      </c>
      <c r="H34" s="157" t="n">
        <v>19</v>
      </c>
      <c r="I34" s="153" t="n">
        <f aca="false">SUM(J34:L34)</f>
        <v>8</v>
      </c>
      <c r="J34" s="151" t="n">
        <v>8</v>
      </c>
      <c r="K34" s="151" t="s">
        <v>71</v>
      </c>
      <c r="L34" s="172" t="s">
        <v>71</v>
      </c>
    </row>
    <row r="35" customFormat="false" ht="12.75" hidden="false" customHeight="false" outlineLevel="0" collapsed="false">
      <c r="A35" s="155" t="s">
        <v>34</v>
      </c>
      <c r="B35" s="156" t="n">
        <v>530</v>
      </c>
      <c r="C35" s="51" t="n">
        <f aca="false">SUM(D35:H35)</f>
        <v>88</v>
      </c>
      <c r="D35" s="151" t="s">
        <v>71</v>
      </c>
      <c r="E35" s="151" t="s">
        <v>71</v>
      </c>
      <c r="F35" s="157" t="n">
        <v>81</v>
      </c>
      <c r="G35" s="157" t="n">
        <v>5</v>
      </c>
      <c r="H35" s="157" t="n">
        <v>2</v>
      </c>
      <c r="I35" s="153" t="n">
        <f aca="false">SUM(J35:L35)</f>
        <v>0</v>
      </c>
      <c r="J35" s="151" t="s">
        <v>71</v>
      </c>
      <c r="K35" s="151" t="s">
        <v>71</v>
      </c>
      <c r="L35" s="172" t="s">
        <v>71</v>
      </c>
    </row>
    <row r="36" customFormat="false" ht="12.75" hidden="false" customHeight="false" outlineLevel="0" collapsed="false">
      <c r="A36" s="155" t="s">
        <v>35</v>
      </c>
      <c r="B36" s="156" t="n">
        <v>207</v>
      </c>
      <c r="C36" s="51" t="n">
        <f aca="false">SUM(D36:H36)</f>
        <v>48</v>
      </c>
      <c r="D36" s="151" t="s">
        <v>71</v>
      </c>
      <c r="E36" s="151" t="s">
        <v>71</v>
      </c>
      <c r="F36" s="157" t="n">
        <v>46</v>
      </c>
      <c r="G36" s="157" t="n">
        <v>2</v>
      </c>
      <c r="H36" s="151" t="s">
        <v>71</v>
      </c>
      <c r="I36" s="153" t="n">
        <f aca="false">SUM(J36:L36)</f>
        <v>1</v>
      </c>
      <c r="J36" s="151" t="n">
        <v>1</v>
      </c>
      <c r="K36" s="151" t="s">
        <v>71</v>
      </c>
      <c r="L36" s="172" t="s">
        <v>71</v>
      </c>
    </row>
    <row r="37" customFormat="false" ht="12.75" hidden="false" customHeight="false" outlineLevel="0" collapsed="false">
      <c r="A37" s="155" t="s">
        <v>36</v>
      </c>
      <c r="B37" s="156" t="n">
        <v>287</v>
      </c>
      <c r="C37" s="51" t="n">
        <f aca="false">SUM(D37:H37)</f>
        <v>60</v>
      </c>
      <c r="D37" s="151" t="s">
        <v>71</v>
      </c>
      <c r="E37" s="151" t="s">
        <v>71</v>
      </c>
      <c r="F37" s="157" t="n">
        <v>58</v>
      </c>
      <c r="G37" s="151" t="n">
        <v>1</v>
      </c>
      <c r="H37" s="151" t="n">
        <v>1</v>
      </c>
      <c r="I37" s="153" t="n">
        <f aca="false">SUM(J37:L37)</f>
        <v>0</v>
      </c>
      <c r="J37" s="151" t="s">
        <v>71</v>
      </c>
      <c r="K37" s="151" t="s">
        <v>71</v>
      </c>
      <c r="L37" s="172" t="s">
        <v>71</v>
      </c>
    </row>
    <row r="38" customFormat="false" ht="12.75" hidden="false" customHeight="false" outlineLevel="0" collapsed="false">
      <c r="A38" s="155" t="s">
        <v>37</v>
      </c>
      <c r="B38" s="156" t="n">
        <v>676</v>
      </c>
      <c r="C38" s="51" t="n">
        <f aca="false">SUM(D38:H38)</f>
        <v>179</v>
      </c>
      <c r="D38" s="151" t="s">
        <v>71</v>
      </c>
      <c r="E38" s="151" t="s">
        <v>71</v>
      </c>
      <c r="F38" s="157" t="n">
        <v>161</v>
      </c>
      <c r="G38" s="157" t="n">
        <v>4</v>
      </c>
      <c r="H38" s="157" t="n">
        <v>14</v>
      </c>
      <c r="I38" s="153" t="n">
        <f aca="false">SUM(J38:L38)</f>
        <v>1</v>
      </c>
      <c r="J38" s="151" t="n">
        <v>1</v>
      </c>
      <c r="K38" s="151" t="s">
        <v>71</v>
      </c>
      <c r="L38" s="172" t="s">
        <v>71</v>
      </c>
    </row>
    <row r="39" customFormat="false" ht="12.75" hidden="false" customHeight="false" outlineLevel="0" collapsed="false">
      <c r="A39" s="155" t="s">
        <v>38</v>
      </c>
      <c r="B39" s="156" t="n">
        <v>384</v>
      </c>
      <c r="C39" s="51" t="n">
        <f aca="false">SUM(D39:H39)</f>
        <v>75</v>
      </c>
      <c r="D39" s="151" t="s">
        <v>71</v>
      </c>
      <c r="E39" s="151" t="s">
        <v>71</v>
      </c>
      <c r="F39" s="157" t="n">
        <v>59</v>
      </c>
      <c r="G39" s="157" t="n">
        <v>3</v>
      </c>
      <c r="H39" s="157" t="n">
        <v>13</v>
      </c>
      <c r="I39" s="153" t="n">
        <f aca="false">SUM(J39:L39)</f>
        <v>0</v>
      </c>
      <c r="J39" s="151" t="s">
        <v>71</v>
      </c>
      <c r="K39" s="151" t="s">
        <v>71</v>
      </c>
      <c r="L39" s="172" t="s">
        <v>71</v>
      </c>
    </row>
    <row r="40" customFormat="false" ht="12.75" hidden="false" customHeight="false" outlineLevel="0" collapsed="false">
      <c r="A40" s="155" t="s">
        <v>39</v>
      </c>
      <c r="B40" s="156" t="n">
        <v>872</v>
      </c>
      <c r="C40" s="51" t="n">
        <f aca="false">SUM(D40:H40)</f>
        <v>393</v>
      </c>
      <c r="D40" s="151" t="s">
        <v>71</v>
      </c>
      <c r="E40" s="151" t="s">
        <v>71</v>
      </c>
      <c r="F40" s="157" t="n">
        <v>353</v>
      </c>
      <c r="G40" s="157" t="n">
        <v>14</v>
      </c>
      <c r="H40" s="157" t="n">
        <v>26</v>
      </c>
      <c r="I40" s="153" t="n">
        <f aca="false">SUM(J40:L40)</f>
        <v>0</v>
      </c>
      <c r="J40" s="151" t="s">
        <v>71</v>
      </c>
      <c r="K40" s="151" t="s">
        <v>71</v>
      </c>
      <c r="L40" s="172" t="s">
        <v>71</v>
      </c>
    </row>
    <row r="41" customFormat="false" ht="12.75" hidden="false" customHeight="false" outlineLevel="0" collapsed="false">
      <c r="A41" s="155" t="s">
        <v>40</v>
      </c>
      <c r="B41" s="156" t="n">
        <v>438</v>
      </c>
      <c r="C41" s="51" t="n">
        <f aca="false">SUM(D41:H41)</f>
        <v>95</v>
      </c>
      <c r="D41" s="151" t="s">
        <v>71</v>
      </c>
      <c r="E41" s="151" t="s">
        <v>71</v>
      </c>
      <c r="F41" s="157" t="n">
        <v>73</v>
      </c>
      <c r="G41" s="157" t="n">
        <v>4</v>
      </c>
      <c r="H41" s="157" t="n">
        <v>18</v>
      </c>
      <c r="I41" s="153" t="n">
        <f aca="false">SUM(J41:L41)</f>
        <v>0</v>
      </c>
      <c r="J41" s="151" t="s">
        <v>71</v>
      </c>
      <c r="K41" s="151" t="s">
        <v>71</v>
      </c>
      <c r="L41" s="172" t="s">
        <v>71</v>
      </c>
    </row>
    <row r="42" customFormat="false" ht="12.75" hidden="false" customHeight="false" outlineLevel="0" collapsed="false">
      <c r="A42" s="155" t="s">
        <v>41</v>
      </c>
      <c r="B42" s="156" t="n">
        <v>487</v>
      </c>
      <c r="C42" s="51" t="n">
        <f aca="false">SUM(D42:H42)</f>
        <v>80</v>
      </c>
      <c r="D42" s="151" t="s">
        <v>71</v>
      </c>
      <c r="E42" s="151" t="s">
        <v>71</v>
      </c>
      <c r="F42" s="157" t="n">
        <v>74</v>
      </c>
      <c r="G42" s="157" t="n">
        <v>2</v>
      </c>
      <c r="H42" s="157" t="n">
        <v>4</v>
      </c>
      <c r="I42" s="153" t="n">
        <f aca="false">SUM(J42:L42)</f>
        <v>0</v>
      </c>
      <c r="J42" s="151" t="s">
        <v>71</v>
      </c>
      <c r="K42" s="151" t="s">
        <v>71</v>
      </c>
      <c r="L42" s="172" t="s">
        <v>71</v>
      </c>
    </row>
    <row r="43" customFormat="false" ht="12.75" hidden="false" customHeight="false" outlineLevel="0" collapsed="false">
      <c r="A43" s="155" t="s">
        <v>42</v>
      </c>
      <c r="B43" s="156" t="n">
        <v>322</v>
      </c>
      <c r="C43" s="51" t="n">
        <f aca="false">SUM(D43:H43)</f>
        <v>79</v>
      </c>
      <c r="D43" s="151" t="s">
        <v>71</v>
      </c>
      <c r="E43" s="151" t="s">
        <v>71</v>
      </c>
      <c r="F43" s="157" t="n">
        <v>69</v>
      </c>
      <c r="G43" s="151" t="s">
        <v>71</v>
      </c>
      <c r="H43" s="157" t="n">
        <v>10</v>
      </c>
      <c r="I43" s="153" t="n">
        <f aca="false">SUM(J43:L43)</f>
        <v>0</v>
      </c>
      <c r="J43" s="151" t="s">
        <v>71</v>
      </c>
      <c r="K43" s="151" t="s">
        <v>71</v>
      </c>
      <c r="L43" s="172" t="s">
        <v>71</v>
      </c>
    </row>
    <row r="44" customFormat="false" ht="12.75" hidden="false" customHeight="false" outlineLevel="0" collapsed="false">
      <c r="A44" s="155" t="s">
        <v>43</v>
      </c>
      <c r="B44" s="156" t="n">
        <v>626</v>
      </c>
      <c r="C44" s="51" t="n">
        <f aca="false">SUM(D44:H44)</f>
        <v>121</v>
      </c>
      <c r="D44" s="151" t="s">
        <v>71</v>
      </c>
      <c r="E44" s="151" t="s">
        <v>71</v>
      </c>
      <c r="F44" s="157" t="n">
        <v>113</v>
      </c>
      <c r="G44" s="157" t="n">
        <v>1</v>
      </c>
      <c r="H44" s="157" t="n">
        <v>7</v>
      </c>
      <c r="I44" s="153" t="n">
        <f aca="false">SUM(J44:L44)</f>
        <v>0</v>
      </c>
      <c r="J44" s="151" t="s">
        <v>71</v>
      </c>
      <c r="K44" s="151" t="s">
        <v>71</v>
      </c>
      <c r="L44" s="172" t="s">
        <v>71</v>
      </c>
    </row>
    <row r="45" customFormat="false" ht="12.75" hidden="false" customHeight="false" outlineLevel="0" collapsed="false">
      <c r="A45" s="155" t="s">
        <v>44</v>
      </c>
      <c r="B45" s="156" t="n">
        <v>376</v>
      </c>
      <c r="C45" s="51" t="n">
        <f aca="false">SUM(D45:H45)</f>
        <v>134</v>
      </c>
      <c r="D45" s="151" t="s">
        <v>71</v>
      </c>
      <c r="E45" s="151" t="s">
        <v>71</v>
      </c>
      <c r="F45" s="157" t="n">
        <v>123</v>
      </c>
      <c r="G45" s="157" t="n">
        <v>5</v>
      </c>
      <c r="H45" s="157" t="n">
        <v>6</v>
      </c>
      <c r="I45" s="153" t="n">
        <f aca="false">SUM(J45:L45)</f>
        <v>0</v>
      </c>
      <c r="J45" s="151" t="s">
        <v>71</v>
      </c>
      <c r="K45" s="151" t="s">
        <v>71</v>
      </c>
      <c r="L45" s="172" t="s">
        <v>71</v>
      </c>
    </row>
    <row r="46" customFormat="false" ht="12.75" hidden="false" customHeight="false" outlineLevel="0" collapsed="false">
      <c r="A46" s="155" t="s">
        <v>45</v>
      </c>
      <c r="B46" s="156" t="n">
        <v>373</v>
      </c>
      <c r="C46" s="51" t="n">
        <f aca="false">SUM(D46:H46)</f>
        <v>90</v>
      </c>
      <c r="D46" s="151" t="s">
        <v>71</v>
      </c>
      <c r="E46" s="151" t="s">
        <v>71</v>
      </c>
      <c r="F46" s="157" t="n">
        <v>82</v>
      </c>
      <c r="G46" s="157" t="n">
        <v>3</v>
      </c>
      <c r="H46" s="157" t="n">
        <v>5</v>
      </c>
      <c r="I46" s="153" t="n">
        <f aca="false">SUM(J46:L46)</f>
        <v>0</v>
      </c>
      <c r="J46" s="151" t="s">
        <v>71</v>
      </c>
      <c r="K46" s="151" t="s">
        <v>71</v>
      </c>
      <c r="L46" s="172" t="s">
        <v>71</v>
      </c>
    </row>
    <row r="47" customFormat="false" ht="12.75" hidden="false" customHeight="false" outlineLevel="0" collapsed="false">
      <c r="A47" s="155" t="s">
        <v>46</v>
      </c>
      <c r="B47" s="156" t="n">
        <v>268</v>
      </c>
      <c r="C47" s="51" t="n">
        <f aca="false">SUM(D47:H47)</f>
        <v>83</v>
      </c>
      <c r="D47" s="151" t="s">
        <v>71</v>
      </c>
      <c r="E47" s="151" t="s">
        <v>71</v>
      </c>
      <c r="F47" s="157" t="n">
        <v>75</v>
      </c>
      <c r="G47" s="157" t="n">
        <v>1</v>
      </c>
      <c r="H47" s="157" t="n">
        <v>7</v>
      </c>
      <c r="I47" s="153" t="n">
        <f aca="false">SUM(J47:L47)</f>
        <v>7</v>
      </c>
      <c r="J47" s="157" t="n">
        <v>7</v>
      </c>
      <c r="K47" s="151" t="s">
        <v>71</v>
      </c>
      <c r="L47" s="172" t="s">
        <v>71</v>
      </c>
    </row>
    <row r="48" customFormat="false" ht="12.75" hidden="false" customHeight="false" outlineLevel="0" collapsed="false">
      <c r="A48" s="155" t="s">
        <v>47</v>
      </c>
      <c r="B48" s="156" t="n">
        <v>550</v>
      </c>
      <c r="C48" s="51" t="n">
        <f aca="false">SUM(D48:H48)</f>
        <v>169</v>
      </c>
      <c r="D48" s="151" t="s">
        <v>71</v>
      </c>
      <c r="E48" s="151" t="s">
        <v>71</v>
      </c>
      <c r="F48" s="157" t="n">
        <v>160</v>
      </c>
      <c r="G48" s="157" t="n">
        <v>4</v>
      </c>
      <c r="H48" s="157" t="n">
        <v>5</v>
      </c>
      <c r="I48" s="153" t="n">
        <f aca="false">SUM(J48:L48)</f>
        <v>0</v>
      </c>
      <c r="J48" s="151" t="s">
        <v>71</v>
      </c>
      <c r="K48" s="151" t="s">
        <v>71</v>
      </c>
      <c r="L48" s="172" t="s">
        <v>71</v>
      </c>
    </row>
    <row r="49" customFormat="false" ht="12.75" hidden="false" customHeight="false" outlineLevel="0" collapsed="false">
      <c r="A49" s="155" t="s">
        <v>48</v>
      </c>
      <c r="B49" s="156" t="n">
        <v>312</v>
      </c>
      <c r="C49" s="51" t="n">
        <f aca="false">SUM(D49:H49)</f>
        <v>71</v>
      </c>
      <c r="D49" s="151" t="s">
        <v>71</v>
      </c>
      <c r="E49" s="151" t="s">
        <v>71</v>
      </c>
      <c r="F49" s="157" t="n">
        <v>56</v>
      </c>
      <c r="G49" s="157" t="n">
        <v>2</v>
      </c>
      <c r="H49" s="157" t="n">
        <v>13</v>
      </c>
      <c r="I49" s="153" t="n">
        <f aca="false">SUM(J49:L49)</f>
        <v>11</v>
      </c>
      <c r="J49" s="157" t="n">
        <v>11</v>
      </c>
      <c r="K49" s="151" t="s">
        <v>71</v>
      </c>
      <c r="L49" s="172" t="s">
        <v>71</v>
      </c>
    </row>
    <row r="50" customFormat="false" ht="12.75" hidden="false" customHeight="false" outlineLevel="0" collapsed="false">
      <c r="A50" s="155" t="s">
        <v>49</v>
      </c>
      <c r="B50" s="156" t="n">
        <v>722</v>
      </c>
      <c r="C50" s="51" t="n">
        <f aca="false">SUM(D50:H50)</f>
        <v>147</v>
      </c>
      <c r="D50" s="151" t="s">
        <v>71</v>
      </c>
      <c r="E50" s="151" t="s">
        <v>71</v>
      </c>
      <c r="F50" s="157" t="n">
        <v>130</v>
      </c>
      <c r="G50" s="157" t="n">
        <v>2</v>
      </c>
      <c r="H50" s="157" t="n">
        <v>15</v>
      </c>
      <c r="I50" s="153" t="n">
        <f aca="false">SUM(J50:L50)</f>
        <v>0</v>
      </c>
      <c r="J50" s="151" t="s">
        <v>71</v>
      </c>
      <c r="K50" s="151" t="s">
        <v>71</v>
      </c>
      <c r="L50" s="172" t="s">
        <v>71</v>
      </c>
    </row>
    <row r="51" customFormat="false" ht="12.75" hidden="false" customHeight="false" outlineLevel="0" collapsed="false">
      <c r="A51" s="155" t="s">
        <v>50</v>
      </c>
      <c r="B51" s="156" t="n">
        <v>276</v>
      </c>
      <c r="C51" s="51" t="n">
        <f aca="false">SUM(D51:H51)</f>
        <v>94</v>
      </c>
      <c r="D51" s="151" t="s">
        <v>71</v>
      </c>
      <c r="E51" s="151" t="s">
        <v>71</v>
      </c>
      <c r="F51" s="157" t="n">
        <v>86</v>
      </c>
      <c r="G51" s="157" t="n">
        <v>1</v>
      </c>
      <c r="H51" s="157" t="n">
        <v>7</v>
      </c>
      <c r="I51" s="153" t="n">
        <f aca="false">SUM(J51:L51)</f>
        <v>0</v>
      </c>
      <c r="J51" s="151" t="s">
        <v>71</v>
      </c>
      <c r="K51" s="151" t="s">
        <v>71</v>
      </c>
      <c r="L51" s="172" t="s">
        <v>71</v>
      </c>
    </row>
    <row r="52" customFormat="false" ht="12.75" hidden="false" customHeight="false" outlineLevel="0" collapsed="false">
      <c r="A52" s="155" t="s">
        <v>51</v>
      </c>
      <c r="B52" s="156" t="n">
        <v>1037</v>
      </c>
      <c r="C52" s="51" t="n">
        <f aca="false">SUM(D52:H52)</f>
        <v>230</v>
      </c>
      <c r="D52" s="151" t="s">
        <v>71</v>
      </c>
      <c r="E52" s="151" t="s">
        <v>71</v>
      </c>
      <c r="F52" s="157" t="n">
        <v>217</v>
      </c>
      <c r="G52" s="157" t="n">
        <v>1</v>
      </c>
      <c r="H52" s="157" t="n">
        <v>12</v>
      </c>
      <c r="I52" s="153" t="n">
        <f aca="false">SUM(J52:L52)</f>
        <v>0</v>
      </c>
      <c r="J52" s="151" t="s">
        <v>71</v>
      </c>
      <c r="K52" s="151" t="s">
        <v>71</v>
      </c>
      <c r="L52" s="172" t="s">
        <v>71</v>
      </c>
    </row>
    <row r="53" customFormat="false" ht="12.75" hidden="false" customHeight="false" outlineLevel="0" collapsed="false">
      <c r="A53" s="155" t="s">
        <v>52</v>
      </c>
      <c r="B53" s="156" t="n">
        <v>424</v>
      </c>
      <c r="C53" s="51" t="n">
        <f aca="false">SUM(D53:H53)</f>
        <v>95</v>
      </c>
      <c r="D53" s="151" t="s">
        <v>71</v>
      </c>
      <c r="E53" s="151" t="s">
        <v>71</v>
      </c>
      <c r="F53" s="157" t="n">
        <v>89</v>
      </c>
      <c r="G53" s="151" t="s">
        <v>71</v>
      </c>
      <c r="H53" s="157" t="n">
        <v>6</v>
      </c>
      <c r="I53" s="153" t="n">
        <f aca="false">SUM(J53:L53)</f>
        <v>2</v>
      </c>
      <c r="J53" s="157" t="n">
        <v>2</v>
      </c>
      <c r="K53" s="151" t="s">
        <v>71</v>
      </c>
      <c r="L53" s="172" t="s">
        <v>71</v>
      </c>
    </row>
    <row r="54" customFormat="false" ht="12.75" hidden="false" customHeight="false" outlineLevel="0" collapsed="false">
      <c r="A54" s="155" t="s">
        <v>53</v>
      </c>
      <c r="B54" s="156" t="n">
        <v>486</v>
      </c>
      <c r="C54" s="51" t="n">
        <f aca="false">SUM(D54:H54)</f>
        <v>119</v>
      </c>
      <c r="D54" s="151" t="s">
        <v>71</v>
      </c>
      <c r="E54" s="151" t="s">
        <v>71</v>
      </c>
      <c r="F54" s="157" t="n">
        <v>97</v>
      </c>
      <c r="G54" s="157" t="n">
        <v>5</v>
      </c>
      <c r="H54" s="157" t="n">
        <v>17</v>
      </c>
      <c r="I54" s="153" t="n">
        <f aca="false">SUM(J54:L54)</f>
        <v>0</v>
      </c>
      <c r="J54" s="151" t="s">
        <v>71</v>
      </c>
      <c r="K54" s="151" t="s">
        <v>71</v>
      </c>
      <c r="L54" s="172" t="s">
        <v>71</v>
      </c>
    </row>
    <row r="55" customFormat="false" ht="12.75" hidden="false" customHeight="false" outlineLevel="0" collapsed="false">
      <c r="A55" s="155" t="s">
        <v>54</v>
      </c>
      <c r="B55" s="156" t="n">
        <v>1148</v>
      </c>
      <c r="C55" s="51" t="n">
        <f aca="false">SUM(D55:H55)</f>
        <v>321</v>
      </c>
      <c r="D55" s="151" t="s">
        <v>71</v>
      </c>
      <c r="E55" s="151" t="s">
        <v>71</v>
      </c>
      <c r="F55" s="157" t="n">
        <v>267</v>
      </c>
      <c r="G55" s="157" t="n">
        <v>15</v>
      </c>
      <c r="H55" s="157" t="n">
        <v>39</v>
      </c>
      <c r="I55" s="153" t="n">
        <f aca="false">SUM(J55:L55)</f>
        <v>6</v>
      </c>
      <c r="J55" s="157" t="n">
        <v>6</v>
      </c>
      <c r="K55" s="151" t="s">
        <v>71</v>
      </c>
      <c r="L55" s="172" t="s">
        <v>71</v>
      </c>
    </row>
    <row r="56" customFormat="false" ht="12.75" hidden="false" customHeight="false" outlineLevel="0" collapsed="false">
      <c r="A56" s="155" t="s">
        <v>55</v>
      </c>
      <c r="B56" s="156" t="n">
        <v>395</v>
      </c>
      <c r="C56" s="51" t="n">
        <f aca="false">SUM(D56:H56)</f>
        <v>96</v>
      </c>
      <c r="D56" s="151" t="s">
        <v>71</v>
      </c>
      <c r="E56" s="151" t="s">
        <v>71</v>
      </c>
      <c r="F56" s="157" t="n">
        <v>90</v>
      </c>
      <c r="G56" s="157" t="n">
        <v>2</v>
      </c>
      <c r="H56" s="157" t="n">
        <v>4</v>
      </c>
      <c r="I56" s="153" t="n">
        <f aca="false">SUM(J56:L56)</f>
        <v>5</v>
      </c>
      <c r="J56" s="151" t="n">
        <v>5</v>
      </c>
      <c r="K56" s="151" t="s">
        <v>71</v>
      </c>
      <c r="L56" s="172" t="s">
        <v>71</v>
      </c>
    </row>
    <row r="57" customFormat="false" ht="12.75" hidden="false" customHeight="false" outlineLevel="0" collapsed="false">
      <c r="A57" s="160" t="s">
        <v>56</v>
      </c>
      <c r="B57" s="161" t="n">
        <v>518</v>
      </c>
      <c r="C57" s="162" t="n">
        <f aca="false">SUM(D57:H57)</f>
        <v>217</v>
      </c>
      <c r="D57" s="163" t="s">
        <v>71</v>
      </c>
      <c r="E57" s="163" t="s">
        <v>71</v>
      </c>
      <c r="F57" s="165" t="n">
        <v>189</v>
      </c>
      <c r="G57" s="165" t="n">
        <v>8</v>
      </c>
      <c r="H57" s="165" t="n">
        <v>20</v>
      </c>
      <c r="I57" s="166" t="n">
        <f aca="false">SUM(J57:L57)</f>
        <v>1</v>
      </c>
      <c r="J57" s="165" t="n">
        <v>1</v>
      </c>
      <c r="K57" s="163" t="s">
        <v>71</v>
      </c>
      <c r="L57" s="173" t="s">
        <v>71</v>
      </c>
    </row>
    <row r="58" customFormat="false" ht="12.75" hidden="false" customHeight="false" outlineLevel="0" collapsed="false">
      <c r="C58" s="0" t="str">
        <f aca="false">IF(ISNUMBER(C8),IF(C8=SUM(C9:C57),"p","f"),"-")</f>
        <v>p</v>
      </c>
      <c r="D58" s="0" t="str">
        <f aca="false">IF(ISNUMBER(D8),IF(D8=SUM(D9:D57),"p","f"),"-")</f>
        <v>-</v>
      </c>
      <c r="E58" s="0" t="str">
        <f aca="false">IF(ISNUMBER(E8),IF(E8=SUM(E9:E57),"p","f"),"-")</f>
        <v>p</v>
      </c>
      <c r="F58" s="0" t="str">
        <f aca="false">IF(ISNUMBER(F8),IF(F8=SUM(F9:F57),"p","f"),"-")</f>
        <v>p</v>
      </c>
      <c r="G58" s="0" t="str">
        <f aca="false">IF(ISNUMBER(G8),IF(G8=SUM(G9:G57),"p","f"),"-")</f>
        <v>p</v>
      </c>
      <c r="H58" s="0" t="str">
        <f aca="false">IF(ISNUMBER(H8),IF(H8=SUM(H9:H57),"p","f"),"-")</f>
        <v>p</v>
      </c>
      <c r="I58" s="0" t="str">
        <f aca="false">IF(ISNUMBER(I8),IF(I8=SUM(I9:I57),"p","f"),"-")</f>
        <v>p</v>
      </c>
      <c r="J58" s="0" t="str">
        <f aca="false">IF(ISNUMBER(J8),IF(J8=SUM(J9:J57),"p","f"),"-")</f>
        <v>p</v>
      </c>
      <c r="K58" s="0" t="str">
        <f aca="false">IF(ISNUMBER(K8),IF(K8=SUM(K9:K57),"p","f"),"-")</f>
        <v>-</v>
      </c>
      <c r="L58" s="0" t="str">
        <f aca="false">IF(ISNUMBER(L8),IF(L8=SUM(L9:L57),"p","f"),"-")</f>
        <v>-</v>
      </c>
    </row>
  </sheetData>
  <mergeCells count="6">
    <mergeCell ref="A1:K1"/>
    <mergeCell ref="A5:A7"/>
    <mergeCell ref="B5:B7"/>
    <mergeCell ref="C5:L5"/>
    <mergeCell ref="C6:H6"/>
    <mergeCell ref="I6:L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G7:G21 A1"/>
    </sheetView>
  </sheetViews>
  <sheetFormatPr defaultRowHeight="12.7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9.71"/>
    <col collapsed="false" customWidth="true" hidden="false" outlineLevel="0" max="1025" min="3" style="0" width="8.71"/>
  </cols>
  <sheetData>
    <row r="1" customFormat="false" ht="12.75" hidden="false" customHeight="true" outlineLevel="0" collapsed="false">
      <c r="A1" s="97" t="s">
        <v>342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customFormat="false" ht="12.75" hidden="false" customHeight="false" outlineLevel="0" collapsed="false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customFormat="false" ht="12.75" hidden="false" customHeight="false" outlineLevel="0" collapsed="false">
      <c r="A3" s="3" t="s">
        <v>247</v>
      </c>
    </row>
    <row r="5" customFormat="false" ht="12.75" hidden="false" customHeight="true" outlineLevel="0" collapsed="false">
      <c r="A5" s="87" t="s">
        <v>328</v>
      </c>
      <c r="B5" s="86" t="s">
        <v>329</v>
      </c>
      <c r="C5" s="138" t="s">
        <v>330</v>
      </c>
      <c r="D5" s="138"/>
      <c r="E5" s="138"/>
      <c r="F5" s="138"/>
      <c r="G5" s="138"/>
      <c r="H5" s="138"/>
      <c r="I5" s="138"/>
      <c r="J5" s="138"/>
      <c r="K5" s="138"/>
      <c r="L5" s="138"/>
    </row>
    <row r="6" customFormat="false" ht="12.75" hidden="false" customHeight="false" outlineLevel="0" collapsed="false">
      <c r="A6" s="87"/>
      <c r="B6" s="86"/>
      <c r="C6" s="139" t="s">
        <v>331</v>
      </c>
      <c r="D6" s="139"/>
      <c r="E6" s="139"/>
      <c r="F6" s="139"/>
      <c r="G6" s="139"/>
      <c r="H6" s="139"/>
      <c r="I6" s="41" t="s">
        <v>332</v>
      </c>
      <c r="J6" s="41"/>
      <c r="K6" s="41"/>
      <c r="L6" s="41"/>
    </row>
    <row r="7" customFormat="false" ht="38.25" hidden="false" customHeight="true" outlineLevel="0" collapsed="false">
      <c r="A7" s="87"/>
      <c r="B7" s="86"/>
      <c r="C7" s="140" t="s">
        <v>77</v>
      </c>
      <c r="D7" s="141" t="s">
        <v>333</v>
      </c>
      <c r="E7" s="141" t="s">
        <v>334</v>
      </c>
      <c r="F7" s="141" t="s">
        <v>335</v>
      </c>
      <c r="G7" s="141" t="s">
        <v>336</v>
      </c>
      <c r="H7" s="141" t="s">
        <v>337</v>
      </c>
      <c r="I7" s="141" t="s">
        <v>338</v>
      </c>
      <c r="J7" s="141" t="s">
        <v>339</v>
      </c>
      <c r="K7" s="141" t="s">
        <v>340</v>
      </c>
      <c r="L7" s="141" t="s">
        <v>337</v>
      </c>
    </row>
    <row r="8" customFormat="false" ht="12.75" hidden="false" customHeight="false" outlineLevel="0" collapsed="false">
      <c r="A8" s="143" t="s">
        <v>7</v>
      </c>
      <c r="B8" s="144" t="n">
        <v>11852</v>
      </c>
      <c r="C8" s="145" t="n">
        <f aca="false">SUM(D8:H8)</f>
        <v>2382</v>
      </c>
      <c r="D8" s="168" t="n">
        <v>25</v>
      </c>
      <c r="E8" s="169" t="n">
        <v>8</v>
      </c>
      <c r="F8" s="169" t="n">
        <v>1902</v>
      </c>
      <c r="G8" s="169" t="n">
        <v>112</v>
      </c>
      <c r="H8" s="170" t="n">
        <v>335</v>
      </c>
      <c r="I8" s="145" t="n">
        <f aca="false">SUM(J8:L8)</f>
        <v>27</v>
      </c>
      <c r="J8" s="169" t="n">
        <v>24</v>
      </c>
      <c r="K8" s="168" t="n">
        <v>3</v>
      </c>
      <c r="L8" s="171" t="s">
        <v>71</v>
      </c>
    </row>
    <row r="9" customFormat="false" ht="12.75" hidden="false" customHeight="false" outlineLevel="0" collapsed="false">
      <c r="A9" s="149" t="s">
        <v>8</v>
      </c>
      <c r="B9" s="150" t="n">
        <v>72</v>
      </c>
      <c r="C9" s="51" t="n">
        <f aca="false">SUM(D9:H9)</f>
        <v>14</v>
      </c>
      <c r="D9" s="151" t="s">
        <v>71</v>
      </c>
      <c r="E9" s="151" t="s">
        <v>71</v>
      </c>
      <c r="F9" s="157" t="n">
        <v>8</v>
      </c>
      <c r="G9" s="157" t="n">
        <v>4</v>
      </c>
      <c r="H9" s="157" t="n">
        <v>2</v>
      </c>
      <c r="I9" s="153" t="n">
        <f aca="false">SUM(J9:L9)</f>
        <v>0</v>
      </c>
      <c r="J9" s="151" t="s">
        <v>71</v>
      </c>
      <c r="K9" s="151" t="s">
        <v>71</v>
      </c>
      <c r="L9" s="172" t="s">
        <v>71</v>
      </c>
    </row>
    <row r="10" customFormat="false" ht="12.75" hidden="false" customHeight="false" outlineLevel="0" collapsed="false">
      <c r="A10" s="155" t="s">
        <v>9</v>
      </c>
      <c r="B10" s="156" t="n">
        <v>151</v>
      </c>
      <c r="C10" s="51" t="n">
        <f aca="false">SUM(D10:H10)</f>
        <v>17</v>
      </c>
      <c r="D10" s="151" t="s">
        <v>71</v>
      </c>
      <c r="E10" s="151" t="s">
        <v>71</v>
      </c>
      <c r="F10" s="157" t="n">
        <v>16</v>
      </c>
      <c r="G10" s="151" t="s">
        <v>71</v>
      </c>
      <c r="H10" s="157" t="n">
        <v>1</v>
      </c>
      <c r="I10" s="153" t="n">
        <f aca="false">SUM(J10:L10)</f>
        <v>0</v>
      </c>
      <c r="J10" s="151" t="s">
        <v>71</v>
      </c>
      <c r="K10" s="151" t="s">
        <v>71</v>
      </c>
      <c r="L10" s="172" t="s">
        <v>71</v>
      </c>
    </row>
    <row r="11" customFormat="false" ht="12.75" hidden="false" customHeight="false" outlineLevel="0" collapsed="false">
      <c r="A11" s="155" t="s">
        <v>10</v>
      </c>
      <c r="B11" s="156" t="n">
        <v>139</v>
      </c>
      <c r="C11" s="51" t="n">
        <f aca="false">SUM(D11:H11)</f>
        <v>23</v>
      </c>
      <c r="D11" s="151" t="s">
        <v>71</v>
      </c>
      <c r="E11" s="151" t="s">
        <v>71</v>
      </c>
      <c r="F11" s="157" t="n">
        <v>21</v>
      </c>
      <c r="G11" s="151" t="s">
        <v>71</v>
      </c>
      <c r="H11" s="157" t="n">
        <v>2</v>
      </c>
      <c r="I11" s="153" t="n">
        <f aca="false">SUM(J11:L11)</f>
        <v>0</v>
      </c>
      <c r="J11" s="151" t="s">
        <v>71</v>
      </c>
      <c r="K11" s="151" t="s">
        <v>71</v>
      </c>
      <c r="L11" s="172" t="s">
        <v>71</v>
      </c>
    </row>
    <row r="12" customFormat="false" ht="12.75" hidden="false" customHeight="false" outlineLevel="0" collapsed="false">
      <c r="A12" s="155" t="s">
        <v>11</v>
      </c>
      <c r="B12" s="156" t="n">
        <v>297</v>
      </c>
      <c r="C12" s="51" t="n">
        <f aca="false">SUM(D12:H12)</f>
        <v>63</v>
      </c>
      <c r="D12" s="151" t="s">
        <v>71</v>
      </c>
      <c r="E12" s="151" t="n">
        <v>2</v>
      </c>
      <c r="F12" s="157" t="n">
        <v>50</v>
      </c>
      <c r="G12" s="157" t="n">
        <v>5</v>
      </c>
      <c r="H12" s="157" t="n">
        <v>6</v>
      </c>
      <c r="I12" s="153" t="n">
        <f aca="false">SUM(J12:L12)</f>
        <v>0</v>
      </c>
      <c r="J12" s="151" t="s">
        <v>71</v>
      </c>
      <c r="K12" s="151" t="s">
        <v>71</v>
      </c>
      <c r="L12" s="172" t="s">
        <v>71</v>
      </c>
    </row>
    <row r="13" customFormat="false" ht="12.75" hidden="false" customHeight="false" outlineLevel="0" collapsed="false">
      <c r="A13" s="155" t="s">
        <v>12</v>
      </c>
      <c r="B13" s="156" t="n">
        <v>659</v>
      </c>
      <c r="C13" s="51" t="n">
        <f aca="false">SUM(D13:H13)</f>
        <v>103</v>
      </c>
      <c r="D13" s="151" t="s">
        <v>71</v>
      </c>
      <c r="E13" s="151" t="s">
        <v>71</v>
      </c>
      <c r="F13" s="157" t="n">
        <v>89</v>
      </c>
      <c r="G13" s="157" t="n">
        <v>3</v>
      </c>
      <c r="H13" s="157" t="n">
        <v>11</v>
      </c>
      <c r="I13" s="153" t="n">
        <f aca="false">SUM(J13:L13)</f>
        <v>0</v>
      </c>
      <c r="J13" s="151" t="s">
        <v>71</v>
      </c>
      <c r="K13" s="151" t="s">
        <v>71</v>
      </c>
      <c r="L13" s="172" t="s">
        <v>71</v>
      </c>
    </row>
    <row r="14" customFormat="false" ht="12.75" hidden="false" customHeight="false" outlineLevel="0" collapsed="false">
      <c r="A14" s="155" t="s">
        <v>13</v>
      </c>
      <c r="B14" s="156" t="n">
        <v>81</v>
      </c>
      <c r="C14" s="51" t="n">
        <f aca="false">SUM(D14:H14)</f>
        <v>7</v>
      </c>
      <c r="D14" s="151" t="s">
        <v>71</v>
      </c>
      <c r="E14" s="151" t="s">
        <v>71</v>
      </c>
      <c r="F14" s="157" t="n">
        <v>7</v>
      </c>
      <c r="G14" s="151" t="s">
        <v>71</v>
      </c>
      <c r="H14" s="151" t="s">
        <v>71</v>
      </c>
      <c r="I14" s="153" t="n">
        <f aca="false">SUM(J14:L14)</f>
        <v>0</v>
      </c>
      <c r="J14" s="151" t="s">
        <v>71</v>
      </c>
      <c r="K14" s="151" t="s">
        <v>71</v>
      </c>
      <c r="L14" s="172" t="s">
        <v>71</v>
      </c>
    </row>
    <row r="15" customFormat="false" ht="12.75" hidden="false" customHeight="false" outlineLevel="0" collapsed="false">
      <c r="A15" s="155" t="s">
        <v>14</v>
      </c>
      <c r="B15" s="156" t="n">
        <v>77</v>
      </c>
      <c r="C15" s="51" t="n">
        <f aca="false">SUM(D15:H15)</f>
        <v>16</v>
      </c>
      <c r="D15" s="151" t="s">
        <v>71</v>
      </c>
      <c r="E15" s="151" t="s">
        <v>71</v>
      </c>
      <c r="F15" s="157" t="n">
        <v>14</v>
      </c>
      <c r="G15" s="157" t="n">
        <v>1</v>
      </c>
      <c r="H15" s="157" t="n">
        <v>1</v>
      </c>
      <c r="I15" s="153" t="n">
        <f aca="false">SUM(J15:L15)</f>
        <v>0</v>
      </c>
      <c r="J15" s="151" t="s">
        <v>71</v>
      </c>
      <c r="K15" s="151" t="s">
        <v>71</v>
      </c>
      <c r="L15" s="172" t="s">
        <v>71</v>
      </c>
    </row>
    <row r="16" customFormat="false" ht="12.75" hidden="false" customHeight="false" outlineLevel="0" collapsed="false">
      <c r="A16" s="155" t="s">
        <v>15</v>
      </c>
      <c r="B16" s="156" t="n">
        <v>281</v>
      </c>
      <c r="C16" s="51" t="n">
        <f aca="false">SUM(D16:H16)</f>
        <v>19</v>
      </c>
      <c r="D16" s="151" t="s">
        <v>71</v>
      </c>
      <c r="E16" s="151" t="n">
        <v>1</v>
      </c>
      <c r="F16" s="157" t="n">
        <v>14</v>
      </c>
      <c r="G16" s="151" t="s">
        <v>71</v>
      </c>
      <c r="H16" s="157" t="n">
        <v>4</v>
      </c>
      <c r="I16" s="153" t="n">
        <f aca="false">SUM(J16:L16)</f>
        <v>0</v>
      </c>
      <c r="J16" s="151" t="s">
        <v>71</v>
      </c>
      <c r="K16" s="151" t="s">
        <v>71</v>
      </c>
      <c r="L16" s="172" t="s">
        <v>71</v>
      </c>
    </row>
    <row r="17" customFormat="false" ht="12.75" hidden="false" customHeight="false" outlineLevel="0" collapsed="false">
      <c r="A17" s="155" t="s">
        <v>16</v>
      </c>
      <c r="B17" s="156" t="n">
        <v>64</v>
      </c>
      <c r="C17" s="51" t="n">
        <f aca="false">SUM(D17:H17)</f>
        <v>3</v>
      </c>
      <c r="D17" s="151" t="s">
        <v>71</v>
      </c>
      <c r="E17" s="151" t="s">
        <v>71</v>
      </c>
      <c r="F17" s="151" t="s">
        <v>71</v>
      </c>
      <c r="G17" s="151" t="s">
        <v>71</v>
      </c>
      <c r="H17" s="157" t="n">
        <v>3</v>
      </c>
      <c r="I17" s="153" t="n">
        <f aca="false">SUM(J17:L17)</f>
        <v>0</v>
      </c>
      <c r="J17" s="151" t="s">
        <v>71</v>
      </c>
      <c r="K17" s="151" t="s">
        <v>71</v>
      </c>
      <c r="L17" s="172" t="s">
        <v>71</v>
      </c>
    </row>
    <row r="18" customFormat="false" ht="12.75" hidden="false" customHeight="false" outlineLevel="0" collapsed="false">
      <c r="A18" s="155" t="s">
        <v>17</v>
      </c>
      <c r="B18" s="156" t="n">
        <v>590</v>
      </c>
      <c r="C18" s="51" t="n">
        <f aca="false">SUM(D18:H18)</f>
        <v>81</v>
      </c>
      <c r="D18" s="151" t="s">
        <v>71</v>
      </c>
      <c r="E18" s="151" t="s">
        <v>71</v>
      </c>
      <c r="F18" s="157" t="n">
        <v>54</v>
      </c>
      <c r="G18" s="157" t="n">
        <v>7</v>
      </c>
      <c r="H18" s="157" t="n">
        <v>20</v>
      </c>
      <c r="I18" s="153" t="n">
        <f aca="false">SUM(J18:L18)</f>
        <v>0</v>
      </c>
      <c r="J18" s="151" t="s">
        <v>71</v>
      </c>
      <c r="K18" s="151" t="s">
        <v>71</v>
      </c>
      <c r="L18" s="172" t="s">
        <v>71</v>
      </c>
    </row>
    <row r="19" customFormat="false" ht="12.75" hidden="false" customHeight="false" outlineLevel="0" collapsed="false">
      <c r="A19" s="155" t="s">
        <v>18</v>
      </c>
      <c r="B19" s="156" t="n">
        <v>319</v>
      </c>
      <c r="C19" s="51" t="n">
        <f aca="false">SUM(D19:H19)</f>
        <v>105</v>
      </c>
      <c r="D19" s="151" t="n">
        <v>1</v>
      </c>
      <c r="E19" s="151" t="s">
        <v>71</v>
      </c>
      <c r="F19" s="157" t="n">
        <v>86</v>
      </c>
      <c r="G19" s="157" t="n">
        <v>4</v>
      </c>
      <c r="H19" s="158" t="n">
        <v>14</v>
      </c>
      <c r="I19" s="153" t="n">
        <f aca="false">SUM(J19:L19)</f>
        <v>2</v>
      </c>
      <c r="J19" s="151" t="s">
        <v>71</v>
      </c>
      <c r="K19" s="151" t="n">
        <v>2</v>
      </c>
      <c r="L19" s="172" t="s">
        <v>71</v>
      </c>
    </row>
    <row r="20" customFormat="false" ht="12.75" hidden="false" customHeight="false" outlineLevel="0" collapsed="false">
      <c r="A20" s="155" t="s">
        <v>19</v>
      </c>
      <c r="B20" s="156" t="n">
        <v>164</v>
      </c>
      <c r="C20" s="51" t="n">
        <f aca="false">SUM(D20:H20)</f>
        <v>55</v>
      </c>
      <c r="D20" s="151" t="s">
        <v>71</v>
      </c>
      <c r="E20" s="151" t="s">
        <v>71</v>
      </c>
      <c r="F20" s="157" t="n">
        <v>52</v>
      </c>
      <c r="G20" s="151" t="s">
        <v>71</v>
      </c>
      <c r="H20" s="157" t="n">
        <v>3</v>
      </c>
      <c r="I20" s="153" t="n">
        <f aca="false">SUM(J20:L20)</f>
        <v>0</v>
      </c>
      <c r="J20" s="151" t="s">
        <v>71</v>
      </c>
      <c r="K20" s="151" t="s">
        <v>71</v>
      </c>
      <c r="L20" s="172" t="s">
        <v>71</v>
      </c>
    </row>
    <row r="21" customFormat="false" ht="12.75" hidden="false" customHeight="false" outlineLevel="0" collapsed="false">
      <c r="A21" s="155" t="s">
        <v>20</v>
      </c>
      <c r="B21" s="156" t="n">
        <v>3</v>
      </c>
      <c r="C21" s="51" t="n">
        <f aca="false">SUM(D21:H21)</f>
        <v>3</v>
      </c>
      <c r="D21" s="151" t="n">
        <v>3</v>
      </c>
      <c r="E21" s="151" t="s">
        <v>71</v>
      </c>
      <c r="F21" s="151" t="s">
        <v>71</v>
      </c>
      <c r="G21" s="151" t="s">
        <v>71</v>
      </c>
      <c r="H21" s="151" t="s">
        <v>71</v>
      </c>
      <c r="I21" s="153" t="n">
        <f aca="false">SUM(J21:L21)</f>
        <v>0</v>
      </c>
      <c r="J21" s="151" t="s">
        <v>71</v>
      </c>
      <c r="K21" s="151" t="s">
        <v>71</v>
      </c>
      <c r="L21" s="172" t="s">
        <v>71</v>
      </c>
    </row>
    <row r="22" customFormat="false" ht="12.75" hidden="false" customHeight="false" outlineLevel="0" collapsed="false">
      <c r="A22" s="155" t="s">
        <v>21</v>
      </c>
      <c r="B22" s="156" t="n">
        <v>927</v>
      </c>
      <c r="C22" s="51" t="n">
        <f aca="false">SUM(D22:H22)</f>
        <v>164</v>
      </c>
      <c r="D22" s="151" t="n">
        <v>1</v>
      </c>
      <c r="E22" s="151" t="n">
        <v>1</v>
      </c>
      <c r="F22" s="157" t="n">
        <v>131</v>
      </c>
      <c r="G22" s="157" t="n">
        <v>10</v>
      </c>
      <c r="H22" s="157" t="n">
        <v>21</v>
      </c>
      <c r="I22" s="153" t="n">
        <f aca="false">SUM(J22:L22)</f>
        <v>0</v>
      </c>
      <c r="J22" s="151" t="s">
        <v>71</v>
      </c>
      <c r="K22" s="151" t="s">
        <v>71</v>
      </c>
      <c r="L22" s="172" t="s">
        <v>71</v>
      </c>
    </row>
    <row r="23" customFormat="false" ht="12.75" hidden="false" customHeight="false" outlineLevel="0" collapsed="false">
      <c r="A23" s="155" t="s">
        <v>22</v>
      </c>
      <c r="B23" s="156" t="s">
        <v>71</v>
      </c>
      <c r="C23" s="51" t="n">
        <f aca="false">SUM(D23:H23)</f>
        <v>0</v>
      </c>
      <c r="D23" s="151" t="s">
        <v>71</v>
      </c>
      <c r="E23" s="151" t="s">
        <v>71</v>
      </c>
      <c r="F23" s="151" t="s">
        <v>71</v>
      </c>
      <c r="G23" s="151" t="s">
        <v>71</v>
      </c>
      <c r="H23" s="151" t="s">
        <v>71</v>
      </c>
      <c r="I23" s="153" t="n">
        <f aca="false">SUM(J23:L23)</f>
        <v>0</v>
      </c>
      <c r="J23" s="151" t="s">
        <v>71</v>
      </c>
      <c r="K23" s="151" t="s">
        <v>71</v>
      </c>
      <c r="L23" s="172" t="s">
        <v>71</v>
      </c>
    </row>
    <row r="24" customFormat="false" ht="12.75" hidden="false" customHeight="false" outlineLevel="0" collapsed="false">
      <c r="A24" s="155" t="s">
        <v>23</v>
      </c>
      <c r="B24" s="156" t="n">
        <v>227</v>
      </c>
      <c r="C24" s="51" t="n">
        <f aca="false">SUM(D24:H24)</f>
        <v>40</v>
      </c>
      <c r="D24" s="151" t="s">
        <v>71</v>
      </c>
      <c r="E24" s="151" t="s">
        <v>71</v>
      </c>
      <c r="F24" s="157" t="n">
        <v>30</v>
      </c>
      <c r="G24" s="157" t="n">
        <v>9</v>
      </c>
      <c r="H24" s="157" t="n">
        <v>1</v>
      </c>
      <c r="I24" s="153" t="n">
        <f aca="false">SUM(J24:L24)</f>
        <v>0</v>
      </c>
      <c r="J24" s="151" t="s">
        <v>71</v>
      </c>
      <c r="K24" s="151" t="s">
        <v>71</v>
      </c>
      <c r="L24" s="172" t="s">
        <v>71</v>
      </c>
    </row>
    <row r="25" customFormat="false" ht="12.75" hidden="false" customHeight="false" outlineLevel="0" collapsed="false">
      <c r="A25" s="155" t="s">
        <v>24</v>
      </c>
      <c r="B25" s="156" t="n">
        <v>154</v>
      </c>
      <c r="C25" s="51" t="n">
        <f aca="false">SUM(D25:H25)</f>
        <v>27</v>
      </c>
      <c r="D25" s="151" t="s">
        <v>71</v>
      </c>
      <c r="E25" s="151" t="s">
        <v>71</v>
      </c>
      <c r="F25" s="157" t="n">
        <v>21</v>
      </c>
      <c r="G25" s="151" t="s">
        <v>71</v>
      </c>
      <c r="H25" s="157" t="n">
        <v>6</v>
      </c>
      <c r="I25" s="153" t="n">
        <f aca="false">SUM(J25:L25)</f>
        <v>2</v>
      </c>
      <c r="J25" s="151" t="n">
        <v>2</v>
      </c>
      <c r="K25" s="151" t="s">
        <v>71</v>
      </c>
      <c r="L25" s="172" t="s">
        <v>71</v>
      </c>
    </row>
    <row r="26" customFormat="false" ht="12.75" hidden="false" customHeight="false" outlineLevel="0" collapsed="false">
      <c r="A26" s="155" t="s">
        <v>25</v>
      </c>
      <c r="B26" s="156" t="n">
        <v>264</v>
      </c>
      <c r="C26" s="51" t="n">
        <f aca="false">SUM(D26:H26)</f>
        <v>61</v>
      </c>
      <c r="D26" s="151" t="s">
        <v>71</v>
      </c>
      <c r="E26" s="151" t="s">
        <v>71</v>
      </c>
      <c r="F26" s="157" t="n">
        <v>49</v>
      </c>
      <c r="G26" s="157" t="n">
        <v>1</v>
      </c>
      <c r="H26" s="157" t="n">
        <v>11</v>
      </c>
      <c r="I26" s="153" t="n">
        <f aca="false">SUM(J26:L26)</f>
        <v>0</v>
      </c>
      <c r="J26" s="151" t="s">
        <v>71</v>
      </c>
      <c r="K26" s="151" t="s">
        <v>71</v>
      </c>
      <c r="L26" s="172" t="s">
        <v>71</v>
      </c>
    </row>
    <row r="27" customFormat="false" ht="12.75" hidden="false" customHeight="false" outlineLevel="0" collapsed="false">
      <c r="A27" s="155" t="s">
        <v>26</v>
      </c>
      <c r="B27" s="156" t="n">
        <v>156</v>
      </c>
      <c r="C27" s="51" t="n">
        <f aca="false">SUM(D27:H27)</f>
        <v>15</v>
      </c>
      <c r="D27" s="151" t="s">
        <v>71</v>
      </c>
      <c r="E27" s="151" t="s">
        <v>71</v>
      </c>
      <c r="F27" s="157" t="n">
        <v>11</v>
      </c>
      <c r="G27" s="151" t="s">
        <v>71</v>
      </c>
      <c r="H27" s="157" t="n">
        <v>4</v>
      </c>
      <c r="I27" s="153" t="n">
        <f aca="false">SUM(J27:L27)</f>
        <v>0</v>
      </c>
      <c r="J27" s="151" t="s">
        <v>71</v>
      </c>
      <c r="K27" s="151" t="s">
        <v>71</v>
      </c>
      <c r="L27" s="172" t="s">
        <v>71</v>
      </c>
    </row>
    <row r="28" customFormat="false" ht="12.75" hidden="false" customHeight="false" outlineLevel="0" collapsed="false">
      <c r="A28" s="155" t="s">
        <v>27</v>
      </c>
      <c r="B28" s="156" t="n">
        <v>115</v>
      </c>
      <c r="C28" s="51" t="n">
        <f aca="false">SUM(D28:H28)</f>
        <v>30</v>
      </c>
      <c r="D28" s="151" t="s">
        <v>71</v>
      </c>
      <c r="E28" s="151" t="s">
        <v>71</v>
      </c>
      <c r="F28" s="157" t="n">
        <v>20</v>
      </c>
      <c r="G28" s="157" t="n">
        <v>3</v>
      </c>
      <c r="H28" s="157" t="n">
        <v>7</v>
      </c>
      <c r="I28" s="153" t="n">
        <f aca="false">SUM(J28:L28)</f>
        <v>0</v>
      </c>
      <c r="J28" s="151" t="s">
        <v>71</v>
      </c>
      <c r="K28" s="151" t="s">
        <v>71</v>
      </c>
      <c r="L28" s="172" t="s">
        <v>71</v>
      </c>
    </row>
    <row r="29" customFormat="false" ht="12.75" hidden="false" customHeight="false" outlineLevel="0" collapsed="false">
      <c r="A29" s="155" t="s">
        <v>28</v>
      </c>
      <c r="B29" s="156" t="n">
        <v>362</v>
      </c>
      <c r="C29" s="51" t="n">
        <f aca="false">SUM(D29:H29)</f>
        <v>79</v>
      </c>
      <c r="D29" s="151" t="s">
        <v>71</v>
      </c>
      <c r="E29" s="151" t="s">
        <v>71</v>
      </c>
      <c r="F29" s="157" t="n">
        <v>61</v>
      </c>
      <c r="G29" s="151" t="n">
        <v>3</v>
      </c>
      <c r="H29" s="157" t="n">
        <v>15</v>
      </c>
      <c r="I29" s="153" t="n">
        <f aca="false">SUM(J29:L29)</f>
        <v>0</v>
      </c>
      <c r="J29" s="151" t="s">
        <v>71</v>
      </c>
      <c r="K29" s="151" t="s">
        <v>71</v>
      </c>
      <c r="L29" s="172" t="s">
        <v>71</v>
      </c>
    </row>
    <row r="30" customFormat="false" ht="12.75" hidden="false" customHeight="false" outlineLevel="0" collapsed="false">
      <c r="A30" s="155" t="s">
        <v>29</v>
      </c>
      <c r="B30" s="156" t="n">
        <v>313</v>
      </c>
      <c r="C30" s="51" t="n">
        <f aca="false">SUM(D30:H30)</f>
        <v>34</v>
      </c>
      <c r="D30" s="151" t="n">
        <v>1</v>
      </c>
      <c r="E30" s="151" t="s">
        <v>71</v>
      </c>
      <c r="F30" s="157" t="n">
        <v>30</v>
      </c>
      <c r="G30" s="157" t="n">
        <v>1</v>
      </c>
      <c r="H30" s="157" t="n">
        <v>2</v>
      </c>
      <c r="I30" s="153" t="n">
        <f aca="false">SUM(J30:L30)</f>
        <v>0</v>
      </c>
      <c r="J30" s="151" t="s">
        <v>71</v>
      </c>
      <c r="K30" s="151" t="s">
        <v>71</v>
      </c>
      <c r="L30" s="172" t="s">
        <v>71</v>
      </c>
    </row>
    <row r="31" customFormat="false" ht="12.75" hidden="false" customHeight="false" outlineLevel="0" collapsed="false">
      <c r="A31" s="155" t="s">
        <v>30</v>
      </c>
      <c r="B31" s="156" t="n">
        <v>198</v>
      </c>
      <c r="C31" s="51" t="n">
        <f aca="false">SUM(D31:H31)</f>
        <v>27</v>
      </c>
      <c r="D31" s="151" t="s">
        <v>71</v>
      </c>
      <c r="E31" s="151" t="s">
        <v>71</v>
      </c>
      <c r="F31" s="157" t="n">
        <v>20</v>
      </c>
      <c r="G31" s="157" t="n">
        <v>2</v>
      </c>
      <c r="H31" s="157" t="n">
        <v>5</v>
      </c>
      <c r="I31" s="153" t="n">
        <f aca="false">SUM(J31:L31)</f>
        <v>1</v>
      </c>
      <c r="J31" s="151" t="n">
        <v>1</v>
      </c>
      <c r="K31" s="151" t="s">
        <v>71</v>
      </c>
      <c r="L31" s="172" t="s">
        <v>71</v>
      </c>
    </row>
    <row r="32" customFormat="false" ht="12.75" hidden="false" customHeight="false" outlineLevel="0" collapsed="false">
      <c r="A32" s="155" t="s">
        <v>31</v>
      </c>
      <c r="B32" s="156" t="n">
        <v>186</v>
      </c>
      <c r="C32" s="51" t="n">
        <f aca="false">SUM(D32:H32)</f>
        <v>40</v>
      </c>
      <c r="D32" s="151" t="n">
        <v>1</v>
      </c>
      <c r="E32" s="151" t="s">
        <v>71</v>
      </c>
      <c r="F32" s="157" t="n">
        <v>30</v>
      </c>
      <c r="G32" s="157" t="n">
        <v>5</v>
      </c>
      <c r="H32" s="157" t="n">
        <v>4</v>
      </c>
      <c r="I32" s="153" t="n">
        <f aca="false">SUM(J32:L32)</f>
        <v>0</v>
      </c>
      <c r="J32" s="151" t="s">
        <v>71</v>
      </c>
      <c r="K32" s="151" t="s">
        <v>71</v>
      </c>
      <c r="L32" s="172" t="s">
        <v>71</v>
      </c>
    </row>
    <row r="33" customFormat="false" ht="12.75" hidden="false" customHeight="false" outlineLevel="0" collapsed="false">
      <c r="A33" s="155" t="s">
        <v>32</v>
      </c>
      <c r="B33" s="156" t="n">
        <v>245</v>
      </c>
      <c r="C33" s="51" t="n">
        <f aca="false">SUM(D33:H33)</f>
        <v>34</v>
      </c>
      <c r="D33" s="151" t="s">
        <v>71</v>
      </c>
      <c r="E33" s="151" t="s">
        <v>71</v>
      </c>
      <c r="F33" s="157" t="n">
        <v>30</v>
      </c>
      <c r="G33" s="157" t="n">
        <v>1</v>
      </c>
      <c r="H33" s="157" t="n">
        <v>3</v>
      </c>
      <c r="I33" s="153" t="n">
        <f aca="false">SUM(J33:L33)</f>
        <v>3</v>
      </c>
      <c r="J33" s="151" t="n">
        <v>3</v>
      </c>
      <c r="K33" s="151" t="s">
        <v>71</v>
      </c>
      <c r="L33" s="172" t="s">
        <v>71</v>
      </c>
    </row>
    <row r="34" customFormat="false" ht="12.75" hidden="false" customHeight="false" outlineLevel="0" collapsed="false">
      <c r="A34" s="155" t="s">
        <v>33</v>
      </c>
      <c r="B34" s="156" t="n">
        <v>258</v>
      </c>
      <c r="C34" s="51" t="n">
        <f aca="false">SUM(D34:H34)</f>
        <v>43</v>
      </c>
      <c r="D34" s="151" t="s">
        <v>71</v>
      </c>
      <c r="E34" s="151" t="s">
        <v>71</v>
      </c>
      <c r="F34" s="157" t="n">
        <v>34</v>
      </c>
      <c r="G34" s="157" t="n">
        <v>4</v>
      </c>
      <c r="H34" s="157" t="n">
        <v>5</v>
      </c>
      <c r="I34" s="153" t="n">
        <f aca="false">SUM(J34:L34)</f>
        <v>2</v>
      </c>
      <c r="J34" s="151" t="n">
        <v>2</v>
      </c>
      <c r="K34" s="151" t="s">
        <v>71</v>
      </c>
      <c r="L34" s="172" t="s">
        <v>71</v>
      </c>
    </row>
    <row r="35" customFormat="false" ht="12.75" hidden="false" customHeight="false" outlineLevel="0" collapsed="false">
      <c r="A35" s="155" t="s">
        <v>34</v>
      </c>
      <c r="B35" s="156" t="n">
        <v>264</v>
      </c>
      <c r="C35" s="51" t="n">
        <f aca="false">SUM(D35:H35)</f>
        <v>82</v>
      </c>
      <c r="D35" s="151" t="n">
        <v>3</v>
      </c>
      <c r="E35" s="151" t="s">
        <v>71</v>
      </c>
      <c r="F35" s="157" t="n">
        <v>69</v>
      </c>
      <c r="G35" s="157" t="n">
        <v>5</v>
      </c>
      <c r="H35" s="157" t="n">
        <v>5</v>
      </c>
      <c r="I35" s="153" t="n">
        <f aca="false">SUM(J35:L35)</f>
        <v>0</v>
      </c>
      <c r="J35" s="151" t="s">
        <v>71</v>
      </c>
      <c r="K35" s="151" t="s">
        <v>71</v>
      </c>
      <c r="L35" s="172" t="s">
        <v>71</v>
      </c>
    </row>
    <row r="36" customFormat="false" ht="12.75" hidden="false" customHeight="false" outlineLevel="0" collapsed="false">
      <c r="A36" s="155" t="s">
        <v>35</v>
      </c>
      <c r="B36" s="156" t="n">
        <v>71</v>
      </c>
      <c r="C36" s="51" t="n">
        <f aca="false">SUM(D36:H36)</f>
        <v>12</v>
      </c>
      <c r="D36" s="151" t="s">
        <v>71</v>
      </c>
      <c r="E36" s="151" t="s">
        <v>71</v>
      </c>
      <c r="F36" s="157" t="n">
        <v>12</v>
      </c>
      <c r="G36" s="151" t="s">
        <v>71</v>
      </c>
      <c r="H36" s="151" t="s">
        <v>71</v>
      </c>
      <c r="I36" s="153" t="n">
        <f aca="false">SUM(J36:L36)</f>
        <v>1</v>
      </c>
      <c r="J36" s="151" t="n">
        <v>1</v>
      </c>
      <c r="K36" s="151" t="s">
        <v>71</v>
      </c>
      <c r="L36" s="172" t="s">
        <v>71</v>
      </c>
    </row>
    <row r="37" customFormat="false" ht="12.75" hidden="false" customHeight="false" outlineLevel="0" collapsed="false">
      <c r="A37" s="155" t="s">
        <v>36</v>
      </c>
      <c r="B37" s="156" t="n">
        <v>135</v>
      </c>
      <c r="C37" s="51" t="n">
        <f aca="false">SUM(D37:H37)</f>
        <v>14</v>
      </c>
      <c r="D37" s="151" t="s">
        <v>71</v>
      </c>
      <c r="E37" s="151" t="s">
        <v>71</v>
      </c>
      <c r="F37" s="157" t="n">
        <v>13</v>
      </c>
      <c r="G37" s="151" t="n">
        <v>1</v>
      </c>
      <c r="H37" s="151" t="s">
        <v>71</v>
      </c>
      <c r="I37" s="153" t="n">
        <f aca="false">SUM(J37:L37)</f>
        <v>0</v>
      </c>
      <c r="J37" s="151" t="s">
        <v>71</v>
      </c>
      <c r="K37" s="151" t="s">
        <v>71</v>
      </c>
      <c r="L37" s="172" t="s">
        <v>71</v>
      </c>
    </row>
    <row r="38" customFormat="false" ht="12.75" hidden="false" customHeight="false" outlineLevel="0" collapsed="false">
      <c r="A38" s="155" t="s">
        <v>37</v>
      </c>
      <c r="B38" s="156" t="n">
        <v>441</v>
      </c>
      <c r="C38" s="51" t="n">
        <f aca="false">SUM(D38:H38)</f>
        <v>85</v>
      </c>
      <c r="D38" s="151" t="n">
        <v>4</v>
      </c>
      <c r="E38" s="151" t="s">
        <v>71</v>
      </c>
      <c r="F38" s="157" t="n">
        <v>64</v>
      </c>
      <c r="G38" s="157" t="n">
        <v>1</v>
      </c>
      <c r="H38" s="157" t="n">
        <v>16</v>
      </c>
      <c r="I38" s="153" t="n">
        <f aca="false">SUM(J38:L38)</f>
        <v>0</v>
      </c>
      <c r="J38" s="151" t="s">
        <v>71</v>
      </c>
      <c r="K38" s="151" t="s">
        <v>71</v>
      </c>
      <c r="L38" s="172" t="s">
        <v>71</v>
      </c>
    </row>
    <row r="39" customFormat="false" ht="12.75" hidden="false" customHeight="false" outlineLevel="0" collapsed="false">
      <c r="A39" s="155" t="s">
        <v>38</v>
      </c>
      <c r="B39" s="156" t="n">
        <v>213</v>
      </c>
      <c r="C39" s="51" t="n">
        <f aca="false">SUM(D39:H39)</f>
        <v>27</v>
      </c>
      <c r="D39" s="151" t="n">
        <v>2</v>
      </c>
      <c r="E39" s="151" t="s">
        <v>71</v>
      </c>
      <c r="F39" s="157" t="n">
        <v>17</v>
      </c>
      <c r="G39" s="151" t="s">
        <v>71</v>
      </c>
      <c r="H39" s="157" t="n">
        <v>8</v>
      </c>
      <c r="I39" s="153" t="n">
        <f aca="false">SUM(J39:L39)</f>
        <v>0</v>
      </c>
      <c r="J39" s="151" t="s">
        <v>71</v>
      </c>
      <c r="K39" s="151" t="s">
        <v>71</v>
      </c>
      <c r="L39" s="172" t="s">
        <v>71</v>
      </c>
    </row>
    <row r="40" customFormat="false" ht="12.75" hidden="false" customHeight="false" outlineLevel="0" collapsed="false">
      <c r="A40" s="155" t="s">
        <v>39</v>
      </c>
      <c r="B40" s="156" t="n">
        <v>788</v>
      </c>
      <c r="C40" s="51" t="n">
        <f aca="false">SUM(D40:H40)</f>
        <v>201</v>
      </c>
      <c r="D40" s="151" t="n">
        <v>1</v>
      </c>
      <c r="E40" s="151" t="s">
        <v>71</v>
      </c>
      <c r="F40" s="157" t="n">
        <v>161</v>
      </c>
      <c r="G40" s="157" t="n">
        <v>9</v>
      </c>
      <c r="H40" s="157" t="n">
        <v>30</v>
      </c>
      <c r="I40" s="153" t="n">
        <f aca="false">SUM(J40:L40)</f>
        <v>0</v>
      </c>
      <c r="J40" s="151" t="s">
        <v>71</v>
      </c>
      <c r="K40" s="151" t="s">
        <v>71</v>
      </c>
      <c r="L40" s="172" t="s">
        <v>71</v>
      </c>
    </row>
    <row r="41" customFormat="false" ht="12.75" hidden="false" customHeight="false" outlineLevel="0" collapsed="false">
      <c r="A41" s="155" t="s">
        <v>40</v>
      </c>
      <c r="B41" s="156" t="n">
        <v>165</v>
      </c>
      <c r="C41" s="51" t="n">
        <f aca="false">SUM(D41:H41)</f>
        <v>26</v>
      </c>
      <c r="D41" s="151" t="n">
        <v>1</v>
      </c>
      <c r="E41" s="151" t="s">
        <v>71</v>
      </c>
      <c r="F41" s="157" t="n">
        <v>15</v>
      </c>
      <c r="G41" s="157" t="n">
        <v>1</v>
      </c>
      <c r="H41" s="157" t="n">
        <v>9</v>
      </c>
      <c r="I41" s="153" t="n">
        <f aca="false">SUM(J41:L41)</f>
        <v>1</v>
      </c>
      <c r="J41" s="151" t="n">
        <v>1</v>
      </c>
      <c r="K41" s="151" t="s">
        <v>71</v>
      </c>
      <c r="L41" s="172" t="s">
        <v>71</v>
      </c>
    </row>
    <row r="42" customFormat="false" ht="12.75" hidden="false" customHeight="false" outlineLevel="0" collapsed="false">
      <c r="A42" s="155" t="s">
        <v>41</v>
      </c>
      <c r="B42" s="156" t="n">
        <v>23</v>
      </c>
      <c r="C42" s="51" t="n">
        <f aca="false">SUM(D42:H42)</f>
        <v>4</v>
      </c>
      <c r="D42" s="151" t="s">
        <v>71</v>
      </c>
      <c r="E42" s="151" t="s">
        <v>71</v>
      </c>
      <c r="F42" s="157" t="n">
        <v>4</v>
      </c>
      <c r="G42" s="151" t="s">
        <v>71</v>
      </c>
      <c r="H42" s="151" t="s">
        <v>71</v>
      </c>
      <c r="I42" s="153" t="n">
        <f aca="false">SUM(J42:L42)</f>
        <v>0</v>
      </c>
      <c r="J42" s="151" t="s">
        <v>71</v>
      </c>
      <c r="K42" s="151" t="s">
        <v>71</v>
      </c>
      <c r="L42" s="172" t="s">
        <v>71</v>
      </c>
    </row>
    <row r="43" customFormat="false" ht="12.75" hidden="false" customHeight="false" outlineLevel="0" collapsed="false">
      <c r="A43" s="155" t="s">
        <v>42</v>
      </c>
      <c r="B43" s="156" t="n">
        <v>77</v>
      </c>
      <c r="C43" s="51" t="n">
        <f aca="false">SUM(D43:H43)</f>
        <v>11</v>
      </c>
      <c r="D43" s="151" t="s">
        <v>71</v>
      </c>
      <c r="E43" s="151" t="s">
        <v>71</v>
      </c>
      <c r="F43" s="157" t="n">
        <v>6</v>
      </c>
      <c r="G43" s="151" t="s">
        <v>71</v>
      </c>
      <c r="H43" s="157" t="n">
        <v>5</v>
      </c>
      <c r="I43" s="153" t="n">
        <f aca="false">SUM(J43:L43)</f>
        <v>0</v>
      </c>
      <c r="J43" s="151" t="s">
        <v>71</v>
      </c>
      <c r="K43" s="151" t="s">
        <v>71</v>
      </c>
      <c r="L43" s="172" t="s">
        <v>71</v>
      </c>
    </row>
    <row r="44" customFormat="false" ht="12.75" hidden="false" customHeight="false" outlineLevel="0" collapsed="false">
      <c r="A44" s="155" t="s">
        <v>43</v>
      </c>
      <c r="B44" s="156" t="n">
        <v>199</v>
      </c>
      <c r="C44" s="51" t="n">
        <f aca="false">SUM(D44:H44)</f>
        <v>32</v>
      </c>
      <c r="D44" s="151" t="s">
        <v>71</v>
      </c>
      <c r="E44" s="151" t="s">
        <v>71</v>
      </c>
      <c r="F44" s="157" t="n">
        <v>30</v>
      </c>
      <c r="G44" s="151" t="s">
        <v>71</v>
      </c>
      <c r="H44" s="157" t="n">
        <v>2</v>
      </c>
      <c r="I44" s="153" t="n">
        <f aca="false">SUM(J44:L44)</f>
        <v>1</v>
      </c>
      <c r="J44" s="151" t="s">
        <v>71</v>
      </c>
      <c r="K44" s="151" t="n">
        <v>1</v>
      </c>
      <c r="L44" s="172" t="s">
        <v>71</v>
      </c>
    </row>
    <row r="45" customFormat="false" ht="12.75" hidden="false" customHeight="false" outlineLevel="0" collapsed="false">
      <c r="A45" s="155" t="s">
        <v>44</v>
      </c>
      <c r="B45" s="156" t="n">
        <v>300</v>
      </c>
      <c r="C45" s="51" t="n">
        <f aca="false">SUM(D45:H45)</f>
        <v>79</v>
      </c>
      <c r="D45" s="151" t="s">
        <v>71</v>
      </c>
      <c r="E45" s="151" t="s">
        <v>71</v>
      </c>
      <c r="F45" s="157" t="n">
        <v>68</v>
      </c>
      <c r="G45" s="157" t="n">
        <v>10</v>
      </c>
      <c r="H45" s="157" t="n">
        <v>1</v>
      </c>
      <c r="I45" s="153" t="n">
        <f aca="false">SUM(J45:L45)</f>
        <v>0</v>
      </c>
      <c r="J45" s="151" t="s">
        <v>71</v>
      </c>
      <c r="K45" s="151" t="s">
        <v>71</v>
      </c>
      <c r="L45" s="172" t="s">
        <v>71</v>
      </c>
    </row>
    <row r="46" customFormat="false" ht="12.75" hidden="false" customHeight="false" outlineLevel="0" collapsed="false">
      <c r="A46" s="155" t="s">
        <v>45</v>
      </c>
      <c r="B46" s="156" t="n">
        <v>181</v>
      </c>
      <c r="C46" s="51" t="n">
        <f aca="false">SUM(D46:H46)</f>
        <v>30</v>
      </c>
      <c r="D46" s="151" t="s">
        <v>71</v>
      </c>
      <c r="E46" s="151" t="s">
        <v>71</v>
      </c>
      <c r="F46" s="157" t="n">
        <v>27</v>
      </c>
      <c r="G46" s="151" t="s">
        <v>71</v>
      </c>
      <c r="H46" s="157" t="n">
        <v>3</v>
      </c>
      <c r="I46" s="153" t="n">
        <f aca="false">SUM(J46:L46)</f>
        <v>0</v>
      </c>
      <c r="J46" s="151" t="s">
        <v>71</v>
      </c>
      <c r="K46" s="151" t="s">
        <v>71</v>
      </c>
      <c r="L46" s="172" t="s">
        <v>71</v>
      </c>
    </row>
    <row r="47" customFormat="false" ht="12.75" hidden="false" customHeight="false" outlineLevel="0" collapsed="false">
      <c r="A47" s="155" t="s">
        <v>46</v>
      </c>
      <c r="B47" s="156" t="n">
        <v>162</v>
      </c>
      <c r="C47" s="51" t="n">
        <f aca="false">SUM(D47:H47)</f>
        <v>52</v>
      </c>
      <c r="D47" s="151" t="n">
        <v>1</v>
      </c>
      <c r="E47" s="151" t="n">
        <v>1</v>
      </c>
      <c r="F47" s="157" t="n">
        <v>40</v>
      </c>
      <c r="G47" s="157" t="n">
        <v>4</v>
      </c>
      <c r="H47" s="157" t="n">
        <v>6</v>
      </c>
      <c r="I47" s="153" t="n">
        <f aca="false">SUM(J47:L47)</f>
        <v>0</v>
      </c>
      <c r="J47" s="151" t="s">
        <v>71</v>
      </c>
      <c r="K47" s="151" t="s">
        <v>71</v>
      </c>
      <c r="L47" s="172" t="s">
        <v>71</v>
      </c>
    </row>
    <row r="48" customFormat="false" ht="12.75" hidden="false" customHeight="false" outlineLevel="0" collapsed="false">
      <c r="A48" s="155" t="s">
        <v>47</v>
      </c>
      <c r="B48" s="156" t="n">
        <v>112</v>
      </c>
      <c r="C48" s="51" t="n">
        <f aca="false">SUM(D48:H48)</f>
        <v>15</v>
      </c>
      <c r="D48" s="151" t="s">
        <v>71</v>
      </c>
      <c r="E48" s="151" t="n">
        <v>1</v>
      </c>
      <c r="F48" s="157" t="n">
        <v>14</v>
      </c>
      <c r="G48" s="151" t="s">
        <v>71</v>
      </c>
      <c r="H48" s="151" t="s">
        <v>71</v>
      </c>
      <c r="I48" s="153" t="n">
        <f aca="false">SUM(J48:L48)</f>
        <v>0</v>
      </c>
      <c r="J48" s="151" t="s">
        <v>71</v>
      </c>
      <c r="K48" s="151" t="s">
        <v>71</v>
      </c>
      <c r="L48" s="172" t="s">
        <v>71</v>
      </c>
    </row>
    <row r="49" customFormat="false" ht="12.75" hidden="false" customHeight="false" outlineLevel="0" collapsed="false">
      <c r="A49" s="155" t="s">
        <v>48</v>
      </c>
      <c r="B49" s="156" t="n">
        <v>227</v>
      </c>
      <c r="C49" s="51" t="n">
        <f aca="false">SUM(D49:H49)</f>
        <v>45</v>
      </c>
      <c r="D49" s="151" t="s">
        <v>71</v>
      </c>
      <c r="E49" s="151" t="s">
        <v>71</v>
      </c>
      <c r="F49" s="157" t="n">
        <v>26</v>
      </c>
      <c r="G49" s="151" t="s">
        <v>71</v>
      </c>
      <c r="H49" s="157" t="n">
        <v>19</v>
      </c>
      <c r="I49" s="153" t="n">
        <f aca="false">SUM(J49:L49)</f>
        <v>4</v>
      </c>
      <c r="J49" s="151" t="n">
        <v>4</v>
      </c>
      <c r="K49" s="151" t="s">
        <v>71</v>
      </c>
      <c r="L49" s="172" t="s">
        <v>71</v>
      </c>
    </row>
    <row r="50" customFormat="false" ht="12.75" hidden="false" customHeight="false" outlineLevel="0" collapsed="false">
      <c r="A50" s="155" t="s">
        <v>49</v>
      </c>
      <c r="B50" s="156" t="n">
        <v>108</v>
      </c>
      <c r="C50" s="51" t="n">
        <f aca="false">SUM(D50:H50)</f>
        <v>10</v>
      </c>
      <c r="D50" s="151" t="s">
        <v>71</v>
      </c>
      <c r="E50" s="151" t="s">
        <v>71</v>
      </c>
      <c r="F50" s="157" t="n">
        <v>8</v>
      </c>
      <c r="G50" s="151" t="s">
        <v>71</v>
      </c>
      <c r="H50" s="157" t="n">
        <v>2</v>
      </c>
      <c r="I50" s="153" t="n">
        <f aca="false">SUM(J50:L50)</f>
        <v>0</v>
      </c>
      <c r="J50" s="151" t="s">
        <v>71</v>
      </c>
      <c r="K50" s="151" t="s">
        <v>71</v>
      </c>
      <c r="L50" s="172" t="s">
        <v>71</v>
      </c>
    </row>
    <row r="51" customFormat="false" ht="12.75" hidden="false" customHeight="false" outlineLevel="0" collapsed="false">
      <c r="A51" s="155" t="s">
        <v>50</v>
      </c>
      <c r="B51" s="156" t="n">
        <v>95</v>
      </c>
      <c r="C51" s="51" t="n">
        <f aca="false">SUM(D51:H51)</f>
        <v>18</v>
      </c>
      <c r="D51" s="151" t="s">
        <v>71</v>
      </c>
      <c r="E51" s="151" t="s">
        <v>71</v>
      </c>
      <c r="F51" s="157" t="n">
        <v>15</v>
      </c>
      <c r="G51" s="151" t="s">
        <v>71</v>
      </c>
      <c r="H51" s="157" t="n">
        <v>3</v>
      </c>
      <c r="I51" s="153" t="n">
        <f aca="false">SUM(J51:L51)</f>
        <v>0</v>
      </c>
      <c r="J51" s="151" t="s">
        <v>71</v>
      </c>
      <c r="K51" s="151" t="s">
        <v>71</v>
      </c>
      <c r="L51" s="172" t="s">
        <v>71</v>
      </c>
    </row>
    <row r="52" customFormat="false" ht="12.75" hidden="false" customHeight="false" outlineLevel="0" collapsed="false">
      <c r="A52" s="155" t="s">
        <v>51</v>
      </c>
      <c r="B52" s="156" t="n">
        <v>396</v>
      </c>
      <c r="C52" s="51" t="n">
        <f aca="false">SUM(D52:H52)</f>
        <v>148</v>
      </c>
      <c r="D52" s="151" t="s">
        <v>71</v>
      </c>
      <c r="E52" s="151" t="n">
        <v>1</v>
      </c>
      <c r="F52" s="157" t="n">
        <v>128</v>
      </c>
      <c r="G52" s="151" t="s">
        <v>71</v>
      </c>
      <c r="H52" s="157" t="n">
        <v>19</v>
      </c>
      <c r="I52" s="153" t="n">
        <f aca="false">SUM(J52:L52)</f>
        <v>1</v>
      </c>
      <c r="J52" s="151" t="n">
        <v>1</v>
      </c>
      <c r="K52" s="151" t="s">
        <v>71</v>
      </c>
      <c r="L52" s="172" t="s">
        <v>71</v>
      </c>
    </row>
    <row r="53" customFormat="false" ht="12.75" hidden="false" customHeight="false" outlineLevel="0" collapsed="false">
      <c r="A53" s="155" t="s">
        <v>52</v>
      </c>
      <c r="B53" s="156" t="n">
        <v>175</v>
      </c>
      <c r="C53" s="51" t="n">
        <f aca="false">SUM(D53:H53)</f>
        <v>30</v>
      </c>
      <c r="D53" s="151" t="s">
        <v>71</v>
      </c>
      <c r="E53" s="151" t="s">
        <v>71</v>
      </c>
      <c r="F53" s="157" t="n">
        <v>27</v>
      </c>
      <c r="G53" s="151" t="n">
        <v>1</v>
      </c>
      <c r="H53" s="157" t="n">
        <v>2</v>
      </c>
      <c r="I53" s="153" t="n">
        <f aca="false">SUM(J53:L53)</f>
        <v>0</v>
      </c>
      <c r="J53" s="151" t="s">
        <v>71</v>
      </c>
      <c r="K53" s="151" t="s">
        <v>71</v>
      </c>
      <c r="L53" s="172" t="s">
        <v>71</v>
      </c>
    </row>
    <row r="54" customFormat="false" ht="12.75" hidden="false" customHeight="false" outlineLevel="0" collapsed="false">
      <c r="A54" s="155" t="s">
        <v>53</v>
      </c>
      <c r="B54" s="156" t="n">
        <v>277</v>
      </c>
      <c r="C54" s="51" t="n">
        <f aca="false">SUM(D54:H54)</f>
        <v>74</v>
      </c>
      <c r="D54" s="151" t="s">
        <v>71</v>
      </c>
      <c r="E54" s="151" t="s">
        <v>71</v>
      </c>
      <c r="F54" s="157" t="n">
        <v>57</v>
      </c>
      <c r="G54" s="157" t="n">
        <v>5</v>
      </c>
      <c r="H54" s="157" t="n">
        <v>12</v>
      </c>
      <c r="I54" s="153" t="n">
        <f aca="false">SUM(J54:L54)</f>
        <v>0</v>
      </c>
      <c r="J54" s="151" t="s">
        <v>71</v>
      </c>
      <c r="K54" s="151" t="s">
        <v>71</v>
      </c>
      <c r="L54" s="172" t="s">
        <v>71</v>
      </c>
    </row>
    <row r="55" customFormat="false" ht="12.75" hidden="false" customHeight="false" outlineLevel="0" collapsed="false">
      <c r="A55" s="155" t="s">
        <v>54</v>
      </c>
      <c r="B55" s="156" t="n">
        <v>483</v>
      </c>
      <c r="C55" s="51" t="n">
        <f aca="false">SUM(D55:H55)</f>
        <v>110</v>
      </c>
      <c r="D55" s="151" t="s">
        <v>71</v>
      </c>
      <c r="E55" s="151" t="s">
        <v>71</v>
      </c>
      <c r="F55" s="157" t="n">
        <v>86</v>
      </c>
      <c r="G55" s="157" t="n">
        <v>7</v>
      </c>
      <c r="H55" s="157" t="n">
        <v>17</v>
      </c>
      <c r="I55" s="153" t="n">
        <f aca="false">SUM(J55:L55)</f>
        <v>2</v>
      </c>
      <c r="J55" s="151" t="n">
        <v>2</v>
      </c>
      <c r="K55" s="151" t="s">
        <v>71</v>
      </c>
      <c r="L55" s="172" t="s">
        <v>71</v>
      </c>
    </row>
    <row r="56" customFormat="false" ht="12.75" hidden="false" customHeight="false" outlineLevel="0" collapsed="false">
      <c r="A56" s="155" t="s">
        <v>55</v>
      </c>
      <c r="B56" s="156" t="n">
        <v>170</v>
      </c>
      <c r="C56" s="51" t="n">
        <f aca="false">SUM(D56:H56)</f>
        <v>28</v>
      </c>
      <c r="D56" s="151" t="s">
        <v>71</v>
      </c>
      <c r="E56" s="151" t="s">
        <v>71</v>
      </c>
      <c r="F56" s="157" t="n">
        <v>26</v>
      </c>
      <c r="G56" s="157" t="n">
        <v>1</v>
      </c>
      <c r="H56" s="157" t="n">
        <v>1</v>
      </c>
      <c r="I56" s="153" t="n">
        <f aca="false">SUM(J56:L56)</f>
        <v>7</v>
      </c>
      <c r="J56" s="151" t="n">
        <v>7</v>
      </c>
      <c r="K56" s="151" t="s">
        <v>71</v>
      </c>
      <c r="L56" s="172" t="s">
        <v>71</v>
      </c>
    </row>
    <row r="57" customFormat="false" ht="12.75" hidden="false" customHeight="false" outlineLevel="0" collapsed="false">
      <c r="A57" s="160" t="s">
        <v>56</v>
      </c>
      <c r="B57" s="161" t="n">
        <v>488</v>
      </c>
      <c r="C57" s="162" t="n">
        <f aca="false">SUM(D57:H57)</f>
        <v>146</v>
      </c>
      <c r="D57" s="163" t="n">
        <v>6</v>
      </c>
      <c r="E57" s="163" t="n">
        <v>1</v>
      </c>
      <c r="F57" s="165" t="n">
        <v>111</v>
      </c>
      <c r="G57" s="165" t="n">
        <v>4</v>
      </c>
      <c r="H57" s="165" t="n">
        <v>24</v>
      </c>
      <c r="I57" s="166" t="n">
        <f aca="false">SUM(J57:L57)</f>
        <v>0</v>
      </c>
      <c r="J57" s="163" t="s">
        <v>71</v>
      </c>
      <c r="K57" s="163" t="s">
        <v>71</v>
      </c>
      <c r="L57" s="173" t="s">
        <v>71</v>
      </c>
    </row>
    <row r="58" customFormat="false" ht="12.75" hidden="false" customHeight="false" outlineLevel="0" collapsed="false">
      <c r="C58" s="0" t="str">
        <f aca="false">IF(ISNUMBER(C8),IF(C8=SUM(C9:C57),"p","f"),"-")</f>
        <v>p</v>
      </c>
      <c r="D58" s="0" t="str">
        <f aca="false">IF(ISNUMBER(D8),IF(D8=SUM(D9:D57),"p","f"),"-")</f>
        <v>p</v>
      </c>
      <c r="E58" s="0" t="str">
        <f aca="false">IF(ISNUMBER(E8),IF(E8=SUM(E9:E57),"p","f"),"-")</f>
        <v>p</v>
      </c>
      <c r="F58" s="0" t="str">
        <f aca="false">IF(ISNUMBER(F8),IF(F8=SUM(F9:F57),"p","f"),"-")</f>
        <v>p</v>
      </c>
      <c r="G58" s="0" t="str">
        <f aca="false">IF(ISNUMBER(G8),IF(G8=SUM(G9:G57),"p","f"),"-")</f>
        <v>p</v>
      </c>
      <c r="H58" s="0" t="str">
        <f aca="false">IF(ISNUMBER(H8),IF(H8=SUM(H9:H57),"p","f"),"-")</f>
        <v>p</v>
      </c>
      <c r="I58" s="0" t="str">
        <f aca="false">IF(ISNUMBER(I8),IF(I8=SUM(I9:I57),"p","f"),"-")</f>
        <v>p</v>
      </c>
      <c r="J58" s="0" t="str">
        <f aca="false">IF(ISNUMBER(J8),IF(J8=SUM(J9:J57),"p","f"),"-")</f>
        <v>p</v>
      </c>
      <c r="K58" s="0" t="str">
        <f aca="false">IF(ISNUMBER(K8),IF(K8=SUM(K9:K57),"p","f"),"-")</f>
        <v>p</v>
      </c>
      <c r="L58" s="0" t="str">
        <f aca="false">IF(ISNUMBER(L8),IF(L8=SUM(L9:L57),"p","f"),"-")</f>
        <v>-</v>
      </c>
    </row>
  </sheetData>
  <mergeCells count="6">
    <mergeCell ref="A1:S1"/>
    <mergeCell ref="A5:A7"/>
    <mergeCell ref="B5:B7"/>
    <mergeCell ref="C5:L5"/>
    <mergeCell ref="C6:H6"/>
    <mergeCell ref="I6:L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G7:G21 A1"/>
    </sheetView>
  </sheetViews>
  <sheetFormatPr defaultRowHeight="12.7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9.71"/>
    <col collapsed="false" customWidth="true" hidden="false" outlineLevel="0" max="1025" min="3" style="0" width="8.71"/>
  </cols>
  <sheetData>
    <row r="1" customFormat="false" ht="12.75" hidden="false" customHeight="true" outlineLevel="0" collapsed="false">
      <c r="A1" s="97" t="s">
        <v>343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customFormat="false" ht="12.75" hidden="false" customHeight="false" outlineLevel="0" collapsed="false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customFormat="false" ht="12.75" hidden="false" customHeight="false" outlineLevel="0" collapsed="false">
      <c r="A3" s="3" t="s">
        <v>247</v>
      </c>
    </row>
    <row r="5" customFormat="false" ht="12.75" hidden="false" customHeight="true" outlineLevel="0" collapsed="false">
      <c r="A5" s="87" t="s">
        <v>328</v>
      </c>
      <c r="B5" s="86" t="s">
        <v>329</v>
      </c>
      <c r="C5" s="138" t="s">
        <v>330</v>
      </c>
      <c r="D5" s="138"/>
      <c r="E5" s="138"/>
      <c r="F5" s="138"/>
      <c r="G5" s="138"/>
      <c r="H5" s="138"/>
      <c r="I5" s="138"/>
      <c r="J5" s="138"/>
      <c r="K5" s="138"/>
      <c r="L5" s="138"/>
    </row>
    <row r="6" customFormat="false" ht="12.75" hidden="false" customHeight="false" outlineLevel="0" collapsed="false">
      <c r="A6" s="87"/>
      <c r="B6" s="86"/>
      <c r="C6" s="139" t="s">
        <v>331</v>
      </c>
      <c r="D6" s="139"/>
      <c r="E6" s="139"/>
      <c r="F6" s="139"/>
      <c r="G6" s="139"/>
      <c r="H6" s="139"/>
      <c r="I6" s="41" t="s">
        <v>332</v>
      </c>
      <c r="J6" s="41"/>
      <c r="K6" s="41"/>
      <c r="L6" s="41"/>
    </row>
    <row r="7" customFormat="false" ht="38.25" hidden="false" customHeight="true" outlineLevel="0" collapsed="false">
      <c r="A7" s="87"/>
      <c r="B7" s="86"/>
      <c r="C7" s="140" t="s">
        <v>77</v>
      </c>
      <c r="D7" s="141" t="s">
        <v>333</v>
      </c>
      <c r="E7" s="141" t="s">
        <v>334</v>
      </c>
      <c r="F7" s="141" t="s">
        <v>335</v>
      </c>
      <c r="G7" s="141" t="s">
        <v>336</v>
      </c>
      <c r="H7" s="141" t="s">
        <v>337</v>
      </c>
      <c r="I7" s="141" t="s">
        <v>338</v>
      </c>
      <c r="J7" s="141" t="s">
        <v>339</v>
      </c>
      <c r="K7" s="141" t="s">
        <v>340</v>
      </c>
      <c r="L7" s="141" t="s">
        <v>337</v>
      </c>
    </row>
    <row r="8" customFormat="false" ht="12.75" hidden="false" customHeight="false" outlineLevel="0" collapsed="false">
      <c r="A8" s="143" t="s">
        <v>7</v>
      </c>
      <c r="B8" s="144" t="n">
        <v>72045</v>
      </c>
      <c r="C8" s="145" t="n">
        <f aca="false">SUM(D8:H8)</f>
        <v>3928</v>
      </c>
      <c r="D8" s="168" t="s">
        <v>71</v>
      </c>
      <c r="E8" s="168" t="n">
        <v>1</v>
      </c>
      <c r="F8" s="169" t="n">
        <v>3493</v>
      </c>
      <c r="G8" s="169" t="n">
        <v>103</v>
      </c>
      <c r="H8" s="170" t="n">
        <v>331</v>
      </c>
      <c r="I8" s="145" t="n">
        <f aca="false">SUM(J8:L8)</f>
        <v>201</v>
      </c>
      <c r="J8" s="169" t="n">
        <v>192</v>
      </c>
      <c r="K8" s="168" t="n">
        <v>9</v>
      </c>
      <c r="L8" s="171" t="s">
        <v>71</v>
      </c>
    </row>
    <row r="9" customFormat="false" ht="12.75" hidden="false" customHeight="false" outlineLevel="0" collapsed="false">
      <c r="A9" s="149" t="s">
        <v>8</v>
      </c>
      <c r="B9" s="150" t="n">
        <v>2297</v>
      </c>
      <c r="C9" s="51" t="n">
        <f aca="false">SUM(D9:H9)</f>
        <v>114</v>
      </c>
      <c r="D9" s="151" t="s">
        <v>71</v>
      </c>
      <c r="E9" s="151" t="s">
        <v>71</v>
      </c>
      <c r="F9" s="157" t="n">
        <v>95</v>
      </c>
      <c r="G9" s="157" t="n">
        <v>5</v>
      </c>
      <c r="H9" s="157" t="n">
        <v>14</v>
      </c>
      <c r="I9" s="153" t="n">
        <f aca="false">SUM(J9:L9)</f>
        <v>0</v>
      </c>
      <c r="J9" s="151" t="s">
        <v>71</v>
      </c>
      <c r="K9" s="151" t="s">
        <v>71</v>
      </c>
      <c r="L9" s="172" t="s">
        <v>71</v>
      </c>
    </row>
    <row r="10" customFormat="false" ht="12.75" hidden="false" customHeight="false" outlineLevel="0" collapsed="false">
      <c r="A10" s="155" t="s">
        <v>9</v>
      </c>
      <c r="B10" s="156" t="n">
        <v>592</v>
      </c>
      <c r="C10" s="51" t="n">
        <f aca="false">SUM(D10:H10)</f>
        <v>29</v>
      </c>
      <c r="D10" s="151" t="s">
        <v>71</v>
      </c>
      <c r="E10" s="151" t="s">
        <v>71</v>
      </c>
      <c r="F10" s="157" t="n">
        <v>25</v>
      </c>
      <c r="G10" s="151" t="n">
        <v>1</v>
      </c>
      <c r="H10" s="157" t="n">
        <v>3</v>
      </c>
      <c r="I10" s="153" t="n">
        <f aca="false">SUM(J10:L10)</f>
        <v>0</v>
      </c>
      <c r="J10" s="151" t="s">
        <v>71</v>
      </c>
      <c r="K10" s="151" t="s">
        <v>71</v>
      </c>
      <c r="L10" s="172" t="s">
        <v>71</v>
      </c>
    </row>
    <row r="11" customFormat="false" ht="12.75" hidden="false" customHeight="false" outlineLevel="0" collapsed="false">
      <c r="A11" s="155" t="s">
        <v>10</v>
      </c>
      <c r="B11" s="156" t="n">
        <v>4087</v>
      </c>
      <c r="C11" s="51" t="n">
        <f aca="false">SUM(D11:H11)</f>
        <v>178</v>
      </c>
      <c r="D11" s="151" t="s">
        <v>71</v>
      </c>
      <c r="E11" s="151" t="s">
        <v>71</v>
      </c>
      <c r="F11" s="157" t="n">
        <v>160</v>
      </c>
      <c r="G11" s="151" t="s">
        <v>71</v>
      </c>
      <c r="H11" s="157" t="n">
        <v>18</v>
      </c>
      <c r="I11" s="153" t="n">
        <f aca="false">SUM(J11:L11)</f>
        <v>22</v>
      </c>
      <c r="J11" s="151" t="n">
        <v>22</v>
      </c>
      <c r="K11" s="151" t="s">
        <v>71</v>
      </c>
      <c r="L11" s="172" t="s">
        <v>71</v>
      </c>
    </row>
    <row r="12" customFormat="false" ht="12.75" hidden="false" customHeight="false" outlineLevel="0" collapsed="false">
      <c r="A12" s="155" t="s">
        <v>11</v>
      </c>
      <c r="B12" s="156" t="n">
        <v>1358</v>
      </c>
      <c r="C12" s="51" t="n">
        <f aca="false">SUM(D12:H12)</f>
        <v>57</v>
      </c>
      <c r="D12" s="151" t="s">
        <v>71</v>
      </c>
      <c r="E12" s="151" t="s">
        <v>71</v>
      </c>
      <c r="F12" s="157" t="n">
        <v>53</v>
      </c>
      <c r="G12" s="151" t="s">
        <v>71</v>
      </c>
      <c r="H12" s="157" t="n">
        <v>4</v>
      </c>
      <c r="I12" s="153" t="n">
        <f aca="false">SUM(J12:L12)</f>
        <v>14</v>
      </c>
      <c r="J12" s="151" t="n">
        <v>14</v>
      </c>
      <c r="K12" s="151" t="s">
        <v>71</v>
      </c>
      <c r="L12" s="172" t="s">
        <v>71</v>
      </c>
    </row>
    <row r="13" customFormat="false" ht="12.75" hidden="false" customHeight="false" outlineLevel="0" collapsed="false">
      <c r="A13" s="155" t="s">
        <v>12</v>
      </c>
      <c r="B13" s="156" t="n">
        <v>914</v>
      </c>
      <c r="C13" s="51" t="n">
        <f aca="false">SUM(D13:H13)</f>
        <v>66</v>
      </c>
      <c r="D13" s="151" t="s">
        <v>71</v>
      </c>
      <c r="E13" s="151" t="s">
        <v>71</v>
      </c>
      <c r="F13" s="157" t="n">
        <v>66</v>
      </c>
      <c r="G13" s="151" t="s">
        <v>71</v>
      </c>
      <c r="H13" s="151" t="s">
        <v>71</v>
      </c>
      <c r="I13" s="153" t="n">
        <f aca="false">SUM(J13:L13)</f>
        <v>0</v>
      </c>
      <c r="J13" s="151" t="s">
        <v>71</v>
      </c>
      <c r="K13" s="151" t="s">
        <v>71</v>
      </c>
      <c r="L13" s="172" t="s">
        <v>71</v>
      </c>
    </row>
    <row r="14" customFormat="false" ht="12.75" hidden="false" customHeight="false" outlineLevel="0" collapsed="false">
      <c r="A14" s="155" t="s">
        <v>13</v>
      </c>
      <c r="B14" s="156" t="n">
        <v>488</v>
      </c>
      <c r="C14" s="51" t="n">
        <f aca="false">SUM(D14:H14)</f>
        <v>32</v>
      </c>
      <c r="D14" s="151" t="s">
        <v>71</v>
      </c>
      <c r="E14" s="151" t="s">
        <v>71</v>
      </c>
      <c r="F14" s="157" t="n">
        <v>29</v>
      </c>
      <c r="G14" s="151" t="s">
        <v>71</v>
      </c>
      <c r="H14" s="151" t="n">
        <v>3</v>
      </c>
      <c r="I14" s="153" t="n">
        <f aca="false">SUM(J14:L14)</f>
        <v>1</v>
      </c>
      <c r="J14" s="151" t="n">
        <v>1</v>
      </c>
      <c r="K14" s="151" t="s">
        <v>71</v>
      </c>
      <c r="L14" s="172" t="s">
        <v>71</v>
      </c>
    </row>
    <row r="15" customFormat="false" ht="12.75" hidden="false" customHeight="false" outlineLevel="0" collapsed="false">
      <c r="A15" s="155" t="s">
        <v>14</v>
      </c>
      <c r="B15" s="156" t="n">
        <v>589</v>
      </c>
      <c r="C15" s="51" t="n">
        <f aca="false">SUM(D15:H15)</f>
        <v>51</v>
      </c>
      <c r="D15" s="151" t="s">
        <v>71</v>
      </c>
      <c r="E15" s="151" t="s">
        <v>71</v>
      </c>
      <c r="F15" s="157" t="n">
        <v>46</v>
      </c>
      <c r="G15" s="157" t="n">
        <v>2</v>
      </c>
      <c r="H15" s="157" t="n">
        <v>3</v>
      </c>
      <c r="I15" s="153" t="n">
        <f aca="false">SUM(J15:L15)</f>
        <v>1</v>
      </c>
      <c r="J15" s="151" t="n">
        <v>1</v>
      </c>
      <c r="K15" s="151" t="s">
        <v>71</v>
      </c>
      <c r="L15" s="172" t="s">
        <v>71</v>
      </c>
    </row>
    <row r="16" customFormat="false" ht="12.75" hidden="false" customHeight="false" outlineLevel="0" collapsed="false">
      <c r="A16" s="155" t="s">
        <v>15</v>
      </c>
      <c r="B16" s="156" t="n">
        <v>624</v>
      </c>
      <c r="C16" s="51" t="n">
        <f aca="false">SUM(D16:H16)</f>
        <v>49</v>
      </c>
      <c r="D16" s="151" t="s">
        <v>71</v>
      </c>
      <c r="E16" s="151" t="s">
        <v>71</v>
      </c>
      <c r="F16" s="157" t="n">
        <v>47</v>
      </c>
      <c r="G16" s="151" t="n">
        <v>2</v>
      </c>
      <c r="H16" s="151" t="s">
        <v>71</v>
      </c>
      <c r="I16" s="153" t="n">
        <f aca="false">SUM(J16:L16)</f>
        <v>0</v>
      </c>
      <c r="J16" s="151" t="s">
        <v>71</v>
      </c>
      <c r="K16" s="151" t="s">
        <v>71</v>
      </c>
      <c r="L16" s="172" t="s">
        <v>71</v>
      </c>
    </row>
    <row r="17" customFormat="false" ht="12.75" hidden="false" customHeight="false" outlineLevel="0" collapsed="false">
      <c r="A17" s="155" t="s">
        <v>16</v>
      </c>
      <c r="B17" s="156" t="n">
        <v>677</v>
      </c>
      <c r="C17" s="51" t="n">
        <f aca="false">SUM(D17:H17)</f>
        <v>10</v>
      </c>
      <c r="D17" s="151" t="s">
        <v>71</v>
      </c>
      <c r="E17" s="151" t="s">
        <v>71</v>
      </c>
      <c r="F17" s="151" t="n">
        <v>9</v>
      </c>
      <c r="G17" s="151" t="s">
        <v>71</v>
      </c>
      <c r="H17" s="157" t="n">
        <v>1</v>
      </c>
      <c r="I17" s="153" t="n">
        <f aca="false">SUM(J17:L17)</f>
        <v>18</v>
      </c>
      <c r="J17" s="151" t="n">
        <v>18</v>
      </c>
      <c r="K17" s="151" t="s">
        <v>71</v>
      </c>
      <c r="L17" s="172" t="s">
        <v>71</v>
      </c>
    </row>
    <row r="18" customFormat="false" ht="12.75" hidden="false" customHeight="false" outlineLevel="0" collapsed="false">
      <c r="A18" s="155" t="s">
        <v>17</v>
      </c>
      <c r="B18" s="156" t="n">
        <v>700</v>
      </c>
      <c r="C18" s="51" t="n">
        <f aca="false">SUM(D18:H18)</f>
        <v>10</v>
      </c>
      <c r="D18" s="151" t="s">
        <v>71</v>
      </c>
      <c r="E18" s="151" t="s">
        <v>71</v>
      </c>
      <c r="F18" s="157" t="n">
        <v>4</v>
      </c>
      <c r="G18" s="151" t="s">
        <v>71</v>
      </c>
      <c r="H18" s="157" t="n">
        <v>6</v>
      </c>
      <c r="I18" s="153" t="n">
        <f aca="false">SUM(J18:L18)</f>
        <v>0</v>
      </c>
      <c r="J18" s="151" t="s">
        <v>71</v>
      </c>
      <c r="K18" s="151" t="s">
        <v>71</v>
      </c>
      <c r="L18" s="172" t="s">
        <v>71</v>
      </c>
    </row>
    <row r="19" customFormat="false" ht="12.75" hidden="false" customHeight="false" outlineLevel="0" collapsed="false">
      <c r="A19" s="155" t="s">
        <v>18</v>
      </c>
      <c r="B19" s="156" t="n">
        <v>1953</v>
      </c>
      <c r="C19" s="51" t="n">
        <f aca="false">SUM(D19:H19)</f>
        <v>84</v>
      </c>
      <c r="D19" s="151" t="s">
        <v>71</v>
      </c>
      <c r="E19" s="151" t="s">
        <v>71</v>
      </c>
      <c r="F19" s="157" t="n">
        <v>80</v>
      </c>
      <c r="G19" s="151" t="s">
        <v>71</v>
      </c>
      <c r="H19" s="158" t="n">
        <v>4</v>
      </c>
      <c r="I19" s="153" t="n">
        <f aca="false">SUM(J19:L19)</f>
        <v>0</v>
      </c>
      <c r="J19" s="151" t="s">
        <v>71</v>
      </c>
      <c r="K19" s="151" t="s">
        <v>71</v>
      </c>
      <c r="L19" s="172" t="s">
        <v>71</v>
      </c>
    </row>
    <row r="20" customFormat="false" ht="12.75" hidden="false" customHeight="false" outlineLevel="0" collapsed="false">
      <c r="A20" s="155" t="s">
        <v>19</v>
      </c>
      <c r="B20" s="156" t="n">
        <v>960</v>
      </c>
      <c r="C20" s="51" t="n">
        <f aca="false">SUM(D20:H20)</f>
        <v>32</v>
      </c>
      <c r="D20" s="151" t="s">
        <v>71</v>
      </c>
      <c r="E20" s="151" t="s">
        <v>71</v>
      </c>
      <c r="F20" s="157" t="n">
        <v>29</v>
      </c>
      <c r="G20" s="151" t="n">
        <v>1</v>
      </c>
      <c r="H20" s="157" t="n">
        <v>2</v>
      </c>
      <c r="I20" s="153" t="n">
        <f aca="false">SUM(J20:L20)</f>
        <v>0</v>
      </c>
      <c r="J20" s="151" t="s">
        <v>71</v>
      </c>
      <c r="K20" s="151" t="s">
        <v>71</v>
      </c>
      <c r="L20" s="172" t="s">
        <v>71</v>
      </c>
    </row>
    <row r="21" customFormat="false" ht="12.75" hidden="false" customHeight="false" outlineLevel="0" collapsed="false">
      <c r="A21" s="155" t="s">
        <v>20</v>
      </c>
      <c r="B21" s="156" t="n">
        <v>3969</v>
      </c>
      <c r="C21" s="51" t="n">
        <f aca="false">SUM(D21:H21)</f>
        <v>298</v>
      </c>
      <c r="D21" s="151" t="s">
        <v>71</v>
      </c>
      <c r="E21" s="151" t="s">
        <v>71</v>
      </c>
      <c r="F21" s="151" t="n">
        <v>291</v>
      </c>
      <c r="G21" s="151" t="n">
        <v>2</v>
      </c>
      <c r="H21" s="151" t="n">
        <v>5</v>
      </c>
      <c r="I21" s="153" t="n">
        <f aca="false">SUM(J21:L21)</f>
        <v>0</v>
      </c>
      <c r="J21" s="151" t="s">
        <v>71</v>
      </c>
      <c r="K21" s="151" t="s">
        <v>71</v>
      </c>
      <c r="L21" s="172" t="s">
        <v>71</v>
      </c>
    </row>
    <row r="22" customFormat="false" ht="12.75" hidden="false" customHeight="false" outlineLevel="0" collapsed="false">
      <c r="A22" s="155" t="s">
        <v>21</v>
      </c>
      <c r="B22" s="156" t="n">
        <v>3754</v>
      </c>
      <c r="C22" s="51" t="n">
        <f aca="false">SUM(D22:H22)</f>
        <v>134</v>
      </c>
      <c r="D22" s="151" t="s">
        <v>71</v>
      </c>
      <c r="E22" s="151" t="s">
        <v>71</v>
      </c>
      <c r="F22" s="157" t="n">
        <v>115</v>
      </c>
      <c r="G22" s="157" t="n">
        <v>8</v>
      </c>
      <c r="H22" s="157" t="n">
        <v>11</v>
      </c>
      <c r="I22" s="153" t="n">
        <f aca="false">SUM(J22:L22)</f>
        <v>0</v>
      </c>
      <c r="J22" s="151" t="s">
        <v>71</v>
      </c>
      <c r="K22" s="151" t="s">
        <v>71</v>
      </c>
      <c r="L22" s="172" t="s">
        <v>71</v>
      </c>
    </row>
    <row r="23" customFormat="false" ht="12.75" hidden="false" customHeight="false" outlineLevel="0" collapsed="false">
      <c r="A23" s="155" t="s">
        <v>22</v>
      </c>
      <c r="B23" s="156" t="n">
        <v>1325</v>
      </c>
      <c r="C23" s="51" t="n">
        <f aca="false">SUM(D23:H23)</f>
        <v>59</v>
      </c>
      <c r="D23" s="151" t="s">
        <v>71</v>
      </c>
      <c r="E23" s="151" t="s">
        <v>71</v>
      </c>
      <c r="F23" s="151" t="n">
        <v>56</v>
      </c>
      <c r="G23" s="151" t="n">
        <v>1</v>
      </c>
      <c r="H23" s="151" t="n">
        <v>2</v>
      </c>
      <c r="I23" s="153" t="n">
        <f aca="false">SUM(J23:L23)</f>
        <v>0</v>
      </c>
      <c r="J23" s="151" t="s">
        <v>71</v>
      </c>
      <c r="K23" s="151" t="s">
        <v>71</v>
      </c>
      <c r="L23" s="172" t="s">
        <v>71</v>
      </c>
    </row>
    <row r="24" customFormat="false" ht="12.75" hidden="false" customHeight="false" outlineLevel="0" collapsed="false">
      <c r="A24" s="155" t="s">
        <v>23</v>
      </c>
      <c r="B24" s="156" t="n">
        <v>1284</v>
      </c>
      <c r="C24" s="51" t="n">
        <f aca="false">SUM(D24:H24)</f>
        <v>74</v>
      </c>
      <c r="D24" s="151" t="s">
        <v>71</v>
      </c>
      <c r="E24" s="151" t="s">
        <v>71</v>
      </c>
      <c r="F24" s="157" t="n">
        <v>49</v>
      </c>
      <c r="G24" s="157" t="n">
        <v>21</v>
      </c>
      <c r="H24" s="157" t="n">
        <v>4</v>
      </c>
      <c r="I24" s="153" t="n">
        <f aca="false">SUM(J24:L24)</f>
        <v>0</v>
      </c>
      <c r="J24" s="151" t="s">
        <v>71</v>
      </c>
      <c r="K24" s="151" t="s">
        <v>71</v>
      </c>
      <c r="L24" s="172" t="s">
        <v>71</v>
      </c>
    </row>
    <row r="25" customFormat="false" ht="12.75" hidden="false" customHeight="false" outlineLevel="0" collapsed="false">
      <c r="A25" s="155" t="s">
        <v>24</v>
      </c>
      <c r="B25" s="156" t="n">
        <v>1762</v>
      </c>
      <c r="C25" s="51" t="n">
        <f aca="false">SUM(D25:H25)</f>
        <v>68</v>
      </c>
      <c r="D25" s="151" t="s">
        <v>71</v>
      </c>
      <c r="E25" s="151" t="s">
        <v>71</v>
      </c>
      <c r="F25" s="157" t="n">
        <v>49</v>
      </c>
      <c r="G25" s="151" t="n">
        <v>1</v>
      </c>
      <c r="H25" s="157" t="n">
        <v>18</v>
      </c>
      <c r="I25" s="153" t="n">
        <f aca="false">SUM(J25:L25)</f>
        <v>7</v>
      </c>
      <c r="J25" s="151" t="n">
        <v>7</v>
      </c>
      <c r="K25" s="151" t="s">
        <v>71</v>
      </c>
      <c r="L25" s="172" t="s">
        <v>71</v>
      </c>
    </row>
    <row r="26" customFormat="false" ht="12.75" hidden="false" customHeight="false" outlineLevel="0" collapsed="false">
      <c r="A26" s="155" t="s">
        <v>25</v>
      </c>
      <c r="B26" s="156" t="n">
        <v>1636</v>
      </c>
      <c r="C26" s="51" t="n">
        <f aca="false">SUM(D26:H26)</f>
        <v>41</v>
      </c>
      <c r="D26" s="151" t="s">
        <v>71</v>
      </c>
      <c r="E26" s="151" t="s">
        <v>71</v>
      </c>
      <c r="F26" s="157" t="n">
        <v>36</v>
      </c>
      <c r="G26" s="157" t="n">
        <v>1</v>
      </c>
      <c r="H26" s="157" t="n">
        <v>4</v>
      </c>
      <c r="I26" s="153" t="n">
        <f aca="false">SUM(J26:L26)</f>
        <v>0</v>
      </c>
      <c r="J26" s="151" t="s">
        <v>71</v>
      </c>
      <c r="K26" s="151" t="s">
        <v>71</v>
      </c>
      <c r="L26" s="172" t="s">
        <v>71</v>
      </c>
    </row>
    <row r="27" customFormat="false" ht="12.75" hidden="false" customHeight="false" outlineLevel="0" collapsed="false">
      <c r="A27" s="155" t="s">
        <v>26</v>
      </c>
      <c r="B27" s="156" t="n">
        <v>2870</v>
      </c>
      <c r="C27" s="51" t="n">
        <f aca="false">SUM(D27:H27)</f>
        <v>92</v>
      </c>
      <c r="D27" s="151" t="s">
        <v>71</v>
      </c>
      <c r="E27" s="151" t="s">
        <v>71</v>
      </c>
      <c r="F27" s="157" t="n">
        <v>66</v>
      </c>
      <c r="G27" s="151" t="n">
        <v>1</v>
      </c>
      <c r="H27" s="157" t="n">
        <v>25</v>
      </c>
      <c r="I27" s="153" t="n">
        <f aca="false">SUM(J27:L27)</f>
        <v>1</v>
      </c>
      <c r="J27" s="151" t="n">
        <v>1</v>
      </c>
      <c r="K27" s="151" t="s">
        <v>71</v>
      </c>
      <c r="L27" s="172" t="s">
        <v>71</v>
      </c>
    </row>
    <row r="28" customFormat="false" ht="12.75" hidden="false" customHeight="false" outlineLevel="0" collapsed="false">
      <c r="A28" s="155" t="s">
        <v>27</v>
      </c>
      <c r="B28" s="156" t="n">
        <v>2522</v>
      </c>
      <c r="C28" s="51" t="n">
        <f aca="false">SUM(D28:H28)</f>
        <v>115</v>
      </c>
      <c r="D28" s="151" t="s">
        <v>71</v>
      </c>
      <c r="E28" s="151" t="n">
        <v>1</v>
      </c>
      <c r="F28" s="157" t="n">
        <v>91</v>
      </c>
      <c r="G28" s="157" t="n">
        <v>11</v>
      </c>
      <c r="H28" s="157" t="n">
        <v>12</v>
      </c>
      <c r="I28" s="153" t="n">
        <f aca="false">SUM(J28:L28)</f>
        <v>2</v>
      </c>
      <c r="J28" s="151" t="n">
        <v>2</v>
      </c>
      <c r="K28" s="151" t="s">
        <v>71</v>
      </c>
      <c r="L28" s="172" t="s">
        <v>71</v>
      </c>
    </row>
    <row r="29" customFormat="false" ht="12.75" hidden="false" customHeight="false" outlineLevel="0" collapsed="false">
      <c r="A29" s="155" t="s">
        <v>28</v>
      </c>
      <c r="B29" s="156" t="n">
        <v>1006</v>
      </c>
      <c r="C29" s="51" t="n">
        <f aca="false">SUM(D29:H29)</f>
        <v>96</v>
      </c>
      <c r="D29" s="151" t="s">
        <v>71</v>
      </c>
      <c r="E29" s="151" t="s">
        <v>71</v>
      </c>
      <c r="F29" s="157" t="n">
        <v>86</v>
      </c>
      <c r="G29" s="151" t="n">
        <v>2</v>
      </c>
      <c r="H29" s="157" t="n">
        <v>8</v>
      </c>
      <c r="I29" s="153" t="n">
        <f aca="false">SUM(J29:L29)</f>
        <v>0</v>
      </c>
      <c r="J29" s="151" t="s">
        <v>71</v>
      </c>
      <c r="K29" s="151" t="s">
        <v>71</v>
      </c>
      <c r="L29" s="172" t="s">
        <v>71</v>
      </c>
    </row>
    <row r="30" customFormat="false" ht="12.75" hidden="false" customHeight="false" outlineLevel="0" collapsed="false">
      <c r="A30" s="155" t="s">
        <v>29</v>
      </c>
      <c r="B30" s="156" t="n">
        <v>3068</v>
      </c>
      <c r="C30" s="51" t="n">
        <f aca="false">SUM(D30:H30)</f>
        <v>188</v>
      </c>
      <c r="D30" s="151" t="s">
        <v>71</v>
      </c>
      <c r="E30" s="151" t="s">
        <v>71</v>
      </c>
      <c r="F30" s="157" t="n">
        <v>182</v>
      </c>
      <c r="G30" s="151" t="s">
        <v>71</v>
      </c>
      <c r="H30" s="157" t="n">
        <v>6</v>
      </c>
      <c r="I30" s="153" t="n">
        <f aca="false">SUM(J30:L30)</f>
        <v>11</v>
      </c>
      <c r="J30" s="151" t="n">
        <v>11</v>
      </c>
      <c r="K30" s="151" t="s">
        <v>71</v>
      </c>
      <c r="L30" s="172" t="s">
        <v>71</v>
      </c>
    </row>
    <row r="31" customFormat="false" ht="12.75" hidden="false" customHeight="false" outlineLevel="0" collapsed="false">
      <c r="A31" s="155" t="s">
        <v>30</v>
      </c>
      <c r="B31" s="156" t="n">
        <v>1231</v>
      </c>
      <c r="C31" s="51" t="n">
        <f aca="false">SUM(D31:H31)</f>
        <v>94</v>
      </c>
      <c r="D31" s="151" t="s">
        <v>71</v>
      </c>
      <c r="E31" s="151" t="s">
        <v>71</v>
      </c>
      <c r="F31" s="157" t="n">
        <v>86</v>
      </c>
      <c r="G31" s="157" t="n">
        <v>1</v>
      </c>
      <c r="H31" s="157" t="n">
        <v>7</v>
      </c>
      <c r="I31" s="153" t="n">
        <f aca="false">SUM(J31:L31)</f>
        <v>4</v>
      </c>
      <c r="J31" s="151" t="n">
        <v>4</v>
      </c>
      <c r="K31" s="151" t="s">
        <v>71</v>
      </c>
      <c r="L31" s="172" t="s">
        <v>71</v>
      </c>
    </row>
    <row r="32" customFormat="false" ht="12.75" hidden="false" customHeight="false" outlineLevel="0" collapsed="false">
      <c r="A32" s="155" t="s">
        <v>31</v>
      </c>
      <c r="B32" s="156" t="n">
        <v>1201</v>
      </c>
      <c r="C32" s="51" t="n">
        <f aca="false">SUM(D32:H32)</f>
        <v>71</v>
      </c>
      <c r="D32" s="151" t="s">
        <v>71</v>
      </c>
      <c r="E32" s="151" t="s">
        <v>71</v>
      </c>
      <c r="F32" s="157" t="n">
        <v>62</v>
      </c>
      <c r="G32" s="157" t="n">
        <v>1</v>
      </c>
      <c r="H32" s="157" t="n">
        <v>8</v>
      </c>
      <c r="I32" s="153" t="n">
        <f aca="false">SUM(J32:L32)</f>
        <v>0</v>
      </c>
      <c r="J32" s="151" t="s">
        <v>71</v>
      </c>
      <c r="K32" s="151" t="s">
        <v>71</v>
      </c>
      <c r="L32" s="172" t="s">
        <v>71</v>
      </c>
    </row>
    <row r="33" customFormat="false" ht="12.75" hidden="false" customHeight="false" outlineLevel="0" collapsed="false">
      <c r="A33" s="155" t="s">
        <v>32</v>
      </c>
      <c r="B33" s="156" t="n">
        <v>1605</v>
      </c>
      <c r="C33" s="51" t="n">
        <f aca="false">SUM(D33:H33)</f>
        <v>99</v>
      </c>
      <c r="D33" s="151" t="s">
        <v>71</v>
      </c>
      <c r="E33" s="151" t="s">
        <v>71</v>
      </c>
      <c r="F33" s="157" t="n">
        <v>94</v>
      </c>
      <c r="G33" s="157" t="n">
        <v>2</v>
      </c>
      <c r="H33" s="157" t="n">
        <v>3</v>
      </c>
      <c r="I33" s="153" t="n">
        <f aca="false">SUM(J33:L33)</f>
        <v>11</v>
      </c>
      <c r="J33" s="151" t="n">
        <v>11</v>
      </c>
      <c r="K33" s="151" t="s">
        <v>71</v>
      </c>
      <c r="L33" s="172" t="s">
        <v>71</v>
      </c>
    </row>
    <row r="34" customFormat="false" ht="12.75" hidden="false" customHeight="false" outlineLevel="0" collapsed="false">
      <c r="A34" s="155" t="s">
        <v>33</v>
      </c>
      <c r="B34" s="156" t="n">
        <v>1466</v>
      </c>
      <c r="C34" s="51" t="n">
        <f aca="false">SUM(D34:H34)</f>
        <v>98</v>
      </c>
      <c r="D34" s="151" t="s">
        <v>71</v>
      </c>
      <c r="E34" s="151" t="s">
        <v>71</v>
      </c>
      <c r="F34" s="157" t="n">
        <v>84</v>
      </c>
      <c r="G34" s="151" t="s">
        <v>71</v>
      </c>
      <c r="H34" s="157" t="n">
        <v>14</v>
      </c>
      <c r="I34" s="153" t="n">
        <f aca="false">SUM(J34:L34)</f>
        <v>33</v>
      </c>
      <c r="J34" s="151" t="n">
        <v>33</v>
      </c>
      <c r="K34" s="151" t="s">
        <v>71</v>
      </c>
      <c r="L34" s="172" t="s">
        <v>71</v>
      </c>
    </row>
    <row r="35" customFormat="false" ht="12.75" hidden="false" customHeight="false" outlineLevel="0" collapsed="false">
      <c r="A35" s="155" t="s">
        <v>34</v>
      </c>
      <c r="B35" s="156" t="n">
        <v>1222</v>
      </c>
      <c r="C35" s="51" t="n">
        <f aca="false">SUM(D35:H35)</f>
        <v>71</v>
      </c>
      <c r="D35" s="151" t="s">
        <v>71</v>
      </c>
      <c r="E35" s="151" t="s">
        <v>71</v>
      </c>
      <c r="F35" s="157" t="n">
        <v>64</v>
      </c>
      <c r="G35" s="157" t="n">
        <v>5</v>
      </c>
      <c r="H35" s="157" t="n">
        <v>2</v>
      </c>
      <c r="I35" s="153" t="n">
        <f aca="false">SUM(J35:L35)</f>
        <v>0</v>
      </c>
      <c r="J35" s="151" t="s">
        <v>71</v>
      </c>
      <c r="K35" s="151" t="s">
        <v>71</v>
      </c>
      <c r="L35" s="172" t="s">
        <v>71</v>
      </c>
    </row>
    <row r="36" customFormat="false" ht="12.75" hidden="false" customHeight="false" outlineLevel="0" collapsed="false">
      <c r="A36" s="155" t="s">
        <v>35</v>
      </c>
      <c r="B36" s="156" t="n">
        <v>651</v>
      </c>
      <c r="C36" s="51" t="n">
        <f aca="false">SUM(D36:H36)</f>
        <v>36</v>
      </c>
      <c r="D36" s="151" t="s">
        <v>71</v>
      </c>
      <c r="E36" s="151" t="s">
        <v>71</v>
      </c>
      <c r="F36" s="157" t="n">
        <v>29</v>
      </c>
      <c r="G36" s="151" t="n">
        <v>5</v>
      </c>
      <c r="H36" s="151" t="n">
        <v>2</v>
      </c>
      <c r="I36" s="153" t="n">
        <f aca="false">SUM(J36:L36)</f>
        <v>0</v>
      </c>
      <c r="J36" s="151" t="s">
        <v>71</v>
      </c>
      <c r="K36" s="151" t="s">
        <v>71</v>
      </c>
      <c r="L36" s="172" t="s">
        <v>71</v>
      </c>
    </row>
    <row r="37" customFormat="false" ht="12.75" hidden="false" customHeight="false" outlineLevel="0" collapsed="false">
      <c r="A37" s="155" t="s">
        <v>36</v>
      </c>
      <c r="B37" s="156" t="n">
        <v>938</v>
      </c>
      <c r="C37" s="51" t="n">
        <f aca="false">SUM(D37:H37)</f>
        <v>57</v>
      </c>
      <c r="D37" s="151" t="s">
        <v>71</v>
      </c>
      <c r="E37" s="151" t="s">
        <v>71</v>
      </c>
      <c r="F37" s="157" t="n">
        <v>57</v>
      </c>
      <c r="G37" s="151" t="s">
        <v>71</v>
      </c>
      <c r="H37" s="151" t="s">
        <v>71</v>
      </c>
      <c r="I37" s="153" t="n">
        <f aca="false">SUM(J37:L37)</f>
        <v>0</v>
      </c>
      <c r="J37" s="151" t="s">
        <v>71</v>
      </c>
      <c r="K37" s="151" t="s">
        <v>71</v>
      </c>
      <c r="L37" s="172" t="s">
        <v>71</v>
      </c>
    </row>
    <row r="38" customFormat="false" ht="12.75" hidden="false" customHeight="false" outlineLevel="0" collapsed="false">
      <c r="A38" s="155" t="s">
        <v>37</v>
      </c>
      <c r="B38" s="156" t="n">
        <v>1570</v>
      </c>
      <c r="C38" s="51" t="n">
        <f aca="false">SUM(D38:H38)</f>
        <v>155</v>
      </c>
      <c r="D38" s="151" t="s">
        <v>71</v>
      </c>
      <c r="E38" s="151" t="s">
        <v>71</v>
      </c>
      <c r="F38" s="157" t="n">
        <v>132</v>
      </c>
      <c r="G38" s="157" t="n">
        <v>1</v>
      </c>
      <c r="H38" s="157" t="n">
        <v>22</v>
      </c>
      <c r="I38" s="153" t="n">
        <f aca="false">SUM(J38:L38)</f>
        <v>1</v>
      </c>
      <c r="J38" s="151" t="s">
        <v>71</v>
      </c>
      <c r="K38" s="151" t="n">
        <v>1</v>
      </c>
      <c r="L38" s="172" t="s">
        <v>71</v>
      </c>
    </row>
    <row r="39" customFormat="false" ht="12.75" hidden="false" customHeight="false" outlineLevel="0" collapsed="false">
      <c r="A39" s="155" t="s">
        <v>38</v>
      </c>
      <c r="B39" s="156" t="n">
        <v>516</v>
      </c>
      <c r="C39" s="51" t="n">
        <f aca="false">SUM(D39:H39)</f>
        <v>25</v>
      </c>
      <c r="D39" s="151" t="s">
        <v>71</v>
      </c>
      <c r="E39" s="151" t="s">
        <v>71</v>
      </c>
      <c r="F39" s="157" t="n">
        <v>23</v>
      </c>
      <c r="G39" s="151" t="s">
        <v>71</v>
      </c>
      <c r="H39" s="157" t="n">
        <v>2</v>
      </c>
      <c r="I39" s="153" t="n">
        <f aca="false">SUM(J39:L39)</f>
        <v>0</v>
      </c>
      <c r="J39" s="151" t="s">
        <v>71</v>
      </c>
      <c r="K39" s="151" t="s">
        <v>71</v>
      </c>
      <c r="L39" s="172" t="s">
        <v>71</v>
      </c>
    </row>
    <row r="40" customFormat="false" ht="12.75" hidden="false" customHeight="false" outlineLevel="0" collapsed="false">
      <c r="A40" s="155" t="s">
        <v>39</v>
      </c>
      <c r="B40" s="156" t="n">
        <v>2425</v>
      </c>
      <c r="C40" s="51" t="n">
        <f aca="false">SUM(D40:H40)</f>
        <v>161</v>
      </c>
      <c r="D40" s="151" t="s">
        <v>71</v>
      </c>
      <c r="E40" s="151" t="s">
        <v>71</v>
      </c>
      <c r="F40" s="157" t="n">
        <v>146</v>
      </c>
      <c r="G40" s="157" t="n">
        <v>7</v>
      </c>
      <c r="H40" s="157" t="n">
        <v>8</v>
      </c>
      <c r="I40" s="153" t="n">
        <f aca="false">SUM(J40:L40)</f>
        <v>0</v>
      </c>
      <c r="J40" s="151" t="s">
        <v>71</v>
      </c>
      <c r="K40" s="151" t="s">
        <v>71</v>
      </c>
      <c r="L40" s="172" t="s">
        <v>71</v>
      </c>
    </row>
    <row r="41" customFormat="false" ht="12.75" hidden="false" customHeight="false" outlineLevel="0" collapsed="false">
      <c r="A41" s="155" t="s">
        <v>40</v>
      </c>
      <c r="B41" s="156" t="n">
        <v>391</v>
      </c>
      <c r="C41" s="51" t="n">
        <f aca="false">SUM(D41:H41)</f>
        <v>18</v>
      </c>
      <c r="D41" s="151" t="s">
        <v>71</v>
      </c>
      <c r="E41" s="151" t="s">
        <v>71</v>
      </c>
      <c r="F41" s="157" t="n">
        <v>16</v>
      </c>
      <c r="G41" s="151" t="s">
        <v>71</v>
      </c>
      <c r="H41" s="157" t="n">
        <v>2</v>
      </c>
      <c r="I41" s="153" t="n">
        <f aca="false">SUM(J41:L41)</f>
        <v>1</v>
      </c>
      <c r="J41" s="151" t="s">
        <v>71</v>
      </c>
      <c r="K41" s="151" t="n">
        <v>1</v>
      </c>
      <c r="L41" s="172" t="s">
        <v>71</v>
      </c>
    </row>
    <row r="42" customFormat="false" ht="12.75" hidden="false" customHeight="false" outlineLevel="0" collapsed="false">
      <c r="A42" s="155" t="s">
        <v>41</v>
      </c>
      <c r="B42" s="156" t="n">
        <v>244</v>
      </c>
      <c r="C42" s="51" t="n">
        <f aca="false">SUM(D42:H42)</f>
        <v>12</v>
      </c>
      <c r="D42" s="151" t="s">
        <v>71</v>
      </c>
      <c r="E42" s="151" t="s">
        <v>71</v>
      </c>
      <c r="F42" s="157" t="n">
        <v>11</v>
      </c>
      <c r="G42" s="151" t="s">
        <v>71</v>
      </c>
      <c r="H42" s="151" t="n">
        <v>1</v>
      </c>
      <c r="I42" s="153" t="n">
        <f aca="false">SUM(J42:L42)</f>
        <v>0</v>
      </c>
      <c r="J42" s="151" t="s">
        <v>71</v>
      </c>
      <c r="K42" s="151" t="s">
        <v>71</v>
      </c>
      <c r="L42" s="172" t="s">
        <v>71</v>
      </c>
    </row>
    <row r="43" customFormat="false" ht="12.75" hidden="false" customHeight="false" outlineLevel="0" collapsed="false">
      <c r="A43" s="155" t="s">
        <v>42</v>
      </c>
      <c r="B43" s="156" t="n">
        <v>716</v>
      </c>
      <c r="C43" s="51" t="n">
        <f aca="false">SUM(D43:H43)</f>
        <v>17</v>
      </c>
      <c r="D43" s="151" t="s">
        <v>71</v>
      </c>
      <c r="E43" s="151" t="s">
        <v>71</v>
      </c>
      <c r="F43" s="157" t="n">
        <v>14</v>
      </c>
      <c r="G43" s="151" t="s">
        <v>71</v>
      </c>
      <c r="H43" s="157" t="n">
        <v>3</v>
      </c>
      <c r="I43" s="153" t="n">
        <f aca="false">SUM(J43:L43)</f>
        <v>2</v>
      </c>
      <c r="J43" s="151" t="n">
        <v>2</v>
      </c>
      <c r="K43" s="151" t="s">
        <v>71</v>
      </c>
      <c r="L43" s="172" t="s">
        <v>71</v>
      </c>
    </row>
    <row r="44" customFormat="false" ht="12.75" hidden="false" customHeight="false" outlineLevel="0" collapsed="false">
      <c r="A44" s="155" t="s">
        <v>43</v>
      </c>
      <c r="B44" s="156" t="n">
        <v>1577</v>
      </c>
      <c r="C44" s="51" t="n">
        <f aca="false">SUM(D44:H44)</f>
        <v>106</v>
      </c>
      <c r="D44" s="151" t="s">
        <v>71</v>
      </c>
      <c r="E44" s="151" t="s">
        <v>71</v>
      </c>
      <c r="F44" s="157" t="n">
        <v>102</v>
      </c>
      <c r="G44" s="151" t="s">
        <v>71</v>
      </c>
      <c r="H44" s="157" t="n">
        <v>4</v>
      </c>
      <c r="I44" s="153" t="n">
        <f aca="false">SUM(J44:L44)</f>
        <v>0</v>
      </c>
      <c r="J44" s="151" t="s">
        <v>71</v>
      </c>
      <c r="K44" s="151" t="s">
        <v>71</v>
      </c>
      <c r="L44" s="172" t="s">
        <v>71</v>
      </c>
    </row>
    <row r="45" customFormat="false" ht="12.75" hidden="false" customHeight="false" outlineLevel="0" collapsed="false">
      <c r="A45" s="155" t="s">
        <v>44</v>
      </c>
      <c r="B45" s="156" t="n">
        <v>1028</v>
      </c>
      <c r="C45" s="51" t="n">
        <f aca="false">SUM(D45:H45)</f>
        <v>63</v>
      </c>
      <c r="D45" s="151" t="s">
        <v>71</v>
      </c>
      <c r="E45" s="151" t="s">
        <v>71</v>
      </c>
      <c r="F45" s="157" t="n">
        <v>58</v>
      </c>
      <c r="G45" s="151" t="s">
        <v>71</v>
      </c>
      <c r="H45" s="157" t="n">
        <v>5</v>
      </c>
      <c r="I45" s="153" t="n">
        <f aca="false">SUM(J45:L45)</f>
        <v>2</v>
      </c>
      <c r="J45" s="151" t="s">
        <v>71</v>
      </c>
      <c r="K45" s="151" t="n">
        <v>2</v>
      </c>
      <c r="L45" s="172" t="s">
        <v>71</v>
      </c>
    </row>
    <row r="46" customFormat="false" ht="12.75" hidden="false" customHeight="false" outlineLevel="0" collapsed="false">
      <c r="A46" s="155" t="s">
        <v>45</v>
      </c>
      <c r="B46" s="156" t="n">
        <v>939</v>
      </c>
      <c r="C46" s="51" t="n">
        <f aca="false">SUM(D46:H46)</f>
        <v>42</v>
      </c>
      <c r="D46" s="151" t="s">
        <v>71</v>
      </c>
      <c r="E46" s="151" t="s">
        <v>71</v>
      </c>
      <c r="F46" s="157" t="n">
        <v>38</v>
      </c>
      <c r="G46" s="151" t="n">
        <v>1</v>
      </c>
      <c r="H46" s="157" t="n">
        <v>3</v>
      </c>
      <c r="I46" s="153" t="n">
        <f aca="false">SUM(J46:L46)</f>
        <v>2</v>
      </c>
      <c r="J46" s="151" t="n">
        <v>2</v>
      </c>
      <c r="K46" s="151" t="s">
        <v>71</v>
      </c>
      <c r="L46" s="172" t="s">
        <v>71</v>
      </c>
    </row>
    <row r="47" customFormat="false" ht="12.75" hidden="false" customHeight="false" outlineLevel="0" collapsed="false">
      <c r="A47" s="155" t="s">
        <v>46</v>
      </c>
      <c r="B47" s="156" t="n">
        <v>860</v>
      </c>
      <c r="C47" s="51" t="n">
        <f aca="false">SUM(D47:H47)</f>
        <v>55</v>
      </c>
      <c r="D47" s="151" t="s">
        <v>71</v>
      </c>
      <c r="E47" s="151" t="s">
        <v>71</v>
      </c>
      <c r="F47" s="157" t="n">
        <v>45</v>
      </c>
      <c r="G47" s="157" t="n">
        <v>2</v>
      </c>
      <c r="H47" s="157" t="n">
        <v>8</v>
      </c>
      <c r="I47" s="153" t="n">
        <f aca="false">SUM(J47:L47)</f>
        <v>5</v>
      </c>
      <c r="J47" s="151" t="n">
        <v>5</v>
      </c>
      <c r="K47" s="151" t="s">
        <v>71</v>
      </c>
      <c r="L47" s="172" t="s">
        <v>71</v>
      </c>
    </row>
    <row r="48" customFormat="false" ht="12.75" hidden="false" customHeight="false" outlineLevel="0" collapsed="false">
      <c r="A48" s="155" t="s">
        <v>47</v>
      </c>
      <c r="B48" s="156" t="n">
        <v>1021</v>
      </c>
      <c r="C48" s="51" t="n">
        <f aca="false">SUM(D48:H48)</f>
        <v>50</v>
      </c>
      <c r="D48" s="151" t="s">
        <v>71</v>
      </c>
      <c r="E48" s="151" t="s">
        <v>71</v>
      </c>
      <c r="F48" s="157" t="n">
        <v>46</v>
      </c>
      <c r="G48" s="151" t="n">
        <v>1</v>
      </c>
      <c r="H48" s="151" t="n">
        <v>3</v>
      </c>
      <c r="I48" s="153" t="n">
        <f aca="false">SUM(J48:L48)</f>
        <v>0</v>
      </c>
      <c r="J48" s="151" t="s">
        <v>71</v>
      </c>
      <c r="K48" s="151" t="s">
        <v>71</v>
      </c>
      <c r="L48" s="172" t="s">
        <v>71</v>
      </c>
    </row>
    <row r="49" customFormat="false" ht="12.75" hidden="false" customHeight="false" outlineLevel="0" collapsed="false">
      <c r="A49" s="155" t="s">
        <v>48</v>
      </c>
      <c r="B49" s="156" t="n">
        <v>828</v>
      </c>
      <c r="C49" s="51" t="n">
        <f aca="false">SUM(D49:H49)</f>
        <v>32</v>
      </c>
      <c r="D49" s="151" t="s">
        <v>71</v>
      </c>
      <c r="E49" s="151" t="s">
        <v>71</v>
      </c>
      <c r="F49" s="157" t="n">
        <v>25</v>
      </c>
      <c r="G49" s="151" t="s">
        <v>71</v>
      </c>
      <c r="H49" s="157" t="n">
        <v>7</v>
      </c>
      <c r="I49" s="153" t="n">
        <f aca="false">SUM(J49:L49)</f>
        <v>20</v>
      </c>
      <c r="J49" s="151" t="n">
        <v>20</v>
      </c>
      <c r="K49" s="151" t="s">
        <v>71</v>
      </c>
      <c r="L49" s="172" t="s">
        <v>71</v>
      </c>
    </row>
    <row r="50" customFormat="false" ht="12.75" hidden="false" customHeight="false" outlineLevel="0" collapsed="false">
      <c r="A50" s="155" t="s">
        <v>49</v>
      </c>
      <c r="B50" s="156" t="n">
        <v>1003</v>
      </c>
      <c r="C50" s="51" t="n">
        <f aca="false">SUM(D50:H50)</f>
        <v>26</v>
      </c>
      <c r="D50" s="151" t="s">
        <v>71</v>
      </c>
      <c r="E50" s="151" t="s">
        <v>71</v>
      </c>
      <c r="F50" s="157" t="n">
        <v>24</v>
      </c>
      <c r="G50" s="151" t="s">
        <v>71</v>
      </c>
      <c r="H50" s="157" t="n">
        <v>2</v>
      </c>
      <c r="I50" s="153" t="n">
        <f aca="false">SUM(J50:L50)</f>
        <v>1</v>
      </c>
      <c r="J50" s="151" t="n">
        <v>1</v>
      </c>
      <c r="K50" s="151" t="s">
        <v>71</v>
      </c>
      <c r="L50" s="172" t="s">
        <v>71</v>
      </c>
    </row>
    <row r="51" customFormat="false" ht="12.75" hidden="false" customHeight="false" outlineLevel="0" collapsed="false">
      <c r="A51" s="155" t="s">
        <v>50</v>
      </c>
      <c r="B51" s="156" t="n">
        <v>1681</v>
      </c>
      <c r="C51" s="51" t="n">
        <f aca="false">SUM(D51:H51)</f>
        <v>38</v>
      </c>
      <c r="D51" s="151" t="s">
        <v>71</v>
      </c>
      <c r="E51" s="151" t="s">
        <v>71</v>
      </c>
      <c r="F51" s="157" t="n">
        <v>32</v>
      </c>
      <c r="G51" s="151" t="s">
        <v>71</v>
      </c>
      <c r="H51" s="157" t="n">
        <v>6</v>
      </c>
      <c r="I51" s="153" t="n">
        <f aca="false">SUM(J51:L51)</f>
        <v>0</v>
      </c>
      <c r="J51" s="151" t="s">
        <v>71</v>
      </c>
      <c r="K51" s="151" t="s">
        <v>71</v>
      </c>
      <c r="L51" s="172" t="s">
        <v>71</v>
      </c>
    </row>
    <row r="52" customFormat="false" ht="12.75" hidden="false" customHeight="false" outlineLevel="0" collapsed="false">
      <c r="A52" s="155" t="s">
        <v>51</v>
      </c>
      <c r="B52" s="156" t="n">
        <v>2618</v>
      </c>
      <c r="C52" s="51" t="n">
        <f aca="false">SUM(D52:H52)</f>
        <v>250</v>
      </c>
      <c r="D52" s="151" t="s">
        <v>71</v>
      </c>
      <c r="E52" s="151" t="s">
        <v>71</v>
      </c>
      <c r="F52" s="157" t="n">
        <v>233</v>
      </c>
      <c r="G52" s="151" t="n">
        <v>1</v>
      </c>
      <c r="H52" s="157" t="n">
        <v>16</v>
      </c>
      <c r="I52" s="153" t="n">
        <f aca="false">SUM(J52:L52)</f>
        <v>5</v>
      </c>
      <c r="J52" s="151" t="n">
        <v>5</v>
      </c>
      <c r="K52" s="151" t="s">
        <v>71</v>
      </c>
      <c r="L52" s="172" t="s">
        <v>71</v>
      </c>
    </row>
    <row r="53" customFormat="false" ht="12.75" hidden="false" customHeight="false" outlineLevel="0" collapsed="false">
      <c r="A53" s="155" t="s">
        <v>52</v>
      </c>
      <c r="B53" s="156" t="n">
        <v>1286</v>
      </c>
      <c r="C53" s="51" t="n">
        <f aca="false">SUM(D53:H53)</f>
        <v>23</v>
      </c>
      <c r="D53" s="151" t="s">
        <v>71</v>
      </c>
      <c r="E53" s="151" t="s">
        <v>71</v>
      </c>
      <c r="F53" s="157" t="n">
        <v>21</v>
      </c>
      <c r="G53" s="151" t="s">
        <v>71</v>
      </c>
      <c r="H53" s="157" t="n">
        <v>2</v>
      </c>
      <c r="I53" s="153" t="n">
        <f aca="false">SUM(J53:L53)</f>
        <v>15</v>
      </c>
      <c r="J53" s="151" t="n">
        <v>15</v>
      </c>
      <c r="K53" s="151" t="s">
        <v>71</v>
      </c>
      <c r="L53" s="172" t="s">
        <v>71</v>
      </c>
    </row>
    <row r="54" customFormat="false" ht="12.75" hidden="false" customHeight="false" outlineLevel="0" collapsed="false">
      <c r="A54" s="155" t="s">
        <v>53</v>
      </c>
      <c r="B54" s="156" t="n">
        <v>1565</v>
      </c>
      <c r="C54" s="51" t="n">
        <f aca="false">SUM(D54:H54)</f>
        <v>74</v>
      </c>
      <c r="D54" s="151" t="s">
        <v>71</v>
      </c>
      <c r="E54" s="151" t="s">
        <v>71</v>
      </c>
      <c r="F54" s="157" t="n">
        <v>64</v>
      </c>
      <c r="G54" s="157" t="n">
        <v>3</v>
      </c>
      <c r="H54" s="157" t="n">
        <v>7</v>
      </c>
      <c r="I54" s="153" t="n">
        <f aca="false">SUM(J54:L54)</f>
        <v>0</v>
      </c>
      <c r="J54" s="151" t="s">
        <v>71</v>
      </c>
      <c r="K54" s="151" t="s">
        <v>71</v>
      </c>
      <c r="L54" s="172" t="s">
        <v>71</v>
      </c>
    </row>
    <row r="55" customFormat="false" ht="12.75" hidden="false" customHeight="false" outlineLevel="0" collapsed="false">
      <c r="A55" s="155" t="s">
        <v>54</v>
      </c>
      <c r="B55" s="156" t="n">
        <v>1966</v>
      </c>
      <c r="C55" s="51" t="n">
        <f aca="false">SUM(D55:H55)</f>
        <v>141</v>
      </c>
      <c r="D55" s="151" t="s">
        <v>71</v>
      </c>
      <c r="E55" s="151" t="s">
        <v>71</v>
      </c>
      <c r="F55" s="157" t="n">
        <v>126</v>
      </c>
      <c r="G55" s="157" t="n">
        <v>5</v>
      </c>
      <c r="H55" s="157" t="n">
        <v>10</v>
      </c>
      <c r="I55" s="153" t="n">
        <f aca="false">SUM(J55:L55)</f>
        <v>6</v>
      </c>
      <c r="J55" s="151" t="n">
        <v>6</v>
      </c>
      <c r="K55" s="151" t="s">
        <v>71</v>
      </c>
      <c r="L55" s="172" t="s">
        <v>71</v>
      </c>
    </row>
    <row r="56" customFormat="false" ht="12.75" hidden="false" customHeight="false" outlineLevel="0" collapsed="false">
      <c r="A56" s="155" t="s">
        <v>55</v>
      </c>
      <c r="B56" s="156" t="n">
        <v>1040</v>
      </c>
      <c r="C56" s="51" t="n">
        <f aca="false">SUM(D56:H56)</f>
        <v>89</v>
      </c>
      <c r="D56" s="151" t="s">
        <v>71</v>
      </c>
      <c r="E56" s="151" t="s">
        <v>71</v>
      </c>
      <c r="F56" s="157" t="n">
        <v>76</v>
      </c>
      <c r="G56" s="157" t="n">
        <v>6</v>
      </c>
      <c r="H56" s="157" t="n">
        <v>7</v>
      </c>
      <c r="I56" s="153" t="n">
        <f aca="false">SUM(J56:L56)</f>
        <v>10</v>
      </c>
      <c r="J56" s="151" t="n">
        <v>10</v>
      </c>
      <c r="K56" s="151" t="s">
        <v>71</v>
      </c>
      <c r="L56" s="172" t="s">
        <v>71</v>
      </c>
    </row>
    <row r="57" customFormat="false" ht="12.75" hidden="false" customHeight="false" outlineLevel="0" collapsed="false">
      <c r="A57" s="160" t="s">
        <v>56</v>
      </c>
      <c r="B57" s="161" t="n">
        <v>2022</v>
      </c>
      <c r="C57" s="162" t="n">
        <f aca="false">SUM(D57:H57)</f>
        <v>148</v>
      </c>
      <c r="D57" s="163" t="s">
        <v>71</v>
      </c>
      <c r="E57" s="163" t="s">
        <v>71</v>
      </c>
      <c r="F57" s="165" t="n">
        <v>121</v>
      </c>
      <c r="G57" s="165" t="n">
        <v>3</v>
      </c>
      <c r="H57" s="165" t="n">
        <v>24</v>
      </c>
      <c r="I57" s="166" t="n">
        <f aca="false">SUM(J57:L57)</f>
        <v>6</v>
      </c>
      <c r="J57" s="163" t="n">
        <v>1</v>
      </c>
      <c r="K57" s="163" t="n">
        <v>5</v>
      </c>
      <c r="L57" s="173" t="s">
        <v>71</v>
      </c>
    </row>
    <row r="58" customFormat="false" ht="12.75" hidden="false" customHeight="false" outlineLevel="0" collapsed="false">
      <c r="C58" s="0" t="str">
        <f aca="false">IF(ISNUMBER(C8),IF(C8=SUM(C9:C57),"p","f"),"-")</f>
        <v>p</v>
      </c>
      <c r="D58" s="0" t="str">
        <f aca="false">IF(ISNUMBER(D8),IF(D8=SUM(D9:D57),"p","f"),"-")</f>
        <v>-</v>
      </c>
      <c r="E58" s="0" t="str">
        <f aca="false">IF(ISNUMBER(E8),IF(E8=SUM(E9:E57),"p","f"),"-")</f>
        <v>p</v>
      </c>
      <c r="F58" s="0" t="str">
        <f aca="false">IF(ISNUMBER(F8),IF(F8=SUM(F9:F57),"p","f"),"-")</f>
        <v>p</v>
      </c>
      <c r="G58" s="0" t="str">
        <f aca="false">IF(ISNUMBER(G8),IF(G8=SUM(G9:G57),"p","f"),"-")</f>
        <v>p</v>
      </c>
      <c r="H58" s="0" t="str">
        <f aca="false">IF(ISNUMBER(H8),IF(H8=SUM(H9:H57),"p","f"),"-")</f>
        <v>p</v>
      </c>
      <c r="I58" s="0" t="str">
        <f aca="false">IF(ISNUMBER(I8),IF(I8=SUM(I9:I57),"p","f"),"-")</f>
        <v>p</v>
      </c>
      <c r="J58" s="0" t="str">
        <f aca="false">IF(ISNUMBER(J8),IF(J8=SUM(J9:J57),"p","f"),"-")</f>
        <v>p</v>
      </c>
      <c r="K58" s="0" t="str">
        <f aca="false">IF(ISNUMBER(K8),IF(K8=SUM(K9:K57),"p","f"),"-")</f>
        <v>p</v>
      </c>
      <c r="L58" s="0" t="str">
        <f aca="false">IF(ISNUMBER(L8),IF(L8=SUM(L9:L57),"p","f"),"-")</f>
        <v>-</v>
      </c>
    </row>
  </sheetData>
  <mergeCells count="6">
    <mergeCell ref="A1:T1"/>
    <mergeCell ref="A5:A7"/>
    <mergeCell ref="B5:B7"/>
    <mergeCell ref="C5:L5"/>
    <mergeCell ref="C6:H6"/>
    <mergeCell ref="I6:L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59" activeCellId="1" sqref="G7:G21 A59"/>
    </sheetView>
  </sheetViews>
  <sheetFormatPr defaultRowHeight="12.7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9.71"/>
    <col collapsed="false" customWidth="true" hidden="false" outlineLevel="0" max="1025" min="3" style="0" width="8.71"/>
  </cols>
  <sheetData>
    <row r="1" customFormat="false" ht="12.75" hidden="false" customHeight="true" outlineLevel="0" collapsed="false">
      <c r="A1" s="97" t="s">
        <v>344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customFormat="false" ht="12.75" hidden="false" customHeight="false" outlineLevel="0" collapsed="false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customFormat="false" ht="12.75" hidden="false" customHeight="false" outlineLevel="0" collapsed="false">
      <c r="A3" s="3" t="s">
        <v>247</v>
      </c>
    </row>
    <row r="5" customFormat="false" ht="12.75" hidden="false" customHeight="true" outlineLevel="0" collapsed="false">
      <c r="A5" s="87" t="s">
        <v>328</v>
      </c>
      <c r="B5" s="86" t="s">
        <v>329</v>
      </c>
      <c r="C5" s="138" t="s">
        <v>330</v>
      </c>
      <c r="D5" s="138"/>
      <c r="E5" s="138"/>
      <c r="F5" s="138"/>
      <c r="G5" s="138"/>
      <c r="H5" s="138"/>
      <c r="I5" s="138"/>
      <c r="J5" s="138"/>
      <c r="K5" s="138"/>
      <c r="L5" s="138"/>
    </row>
    <row r="6" customFormat="false" ht="12.75" hidden="false" customHeight="false" outlineLevel="0" collapsed="false">
      <c r="A6" s="87"/>
      <c r="B6" s="86"/>
      <c r="C6" s="139" t="s">
        <v>331</v>
      </c>
      <c r="D6" s="139"/>
      <c r="E6" s="139"/>
      <c r="F6" s="139"/>
      <c r="G6" s="139"/>
      <c r="H6" s="139"/>
      <c r="I6" s="41" t="s">
        <v>332</v>
      </c>
      <c r="J6" s="41"/>
      <c r="K6" s="41"/>
      <c r="L6" s="41"/>
    </row>
    <row r="7" customFormat="false" ht="38.25" hidden="false" customHeight="true" outlineLevel="0" collapsed="false">
      <c r="A7" s="87"/>
      <c r="B7" s="86"/>
      <c r="C7" s="140" t="s">
        <v>77</v>
      </c>
      <c r="D7" s="141" t="s">
        <v>333</v>
      </c>
      <c r="E7" s="141" t="s">
        <v>334</v>
      </c>
      <c r="F7" s="141" t="s">
        <v>335</v>
      </c>
      <c r="G7" s="141" t="s">
        <v>336</v>
      </c>
      <c r="H7" s="141" t="s">
        <v>337</v>
      </c>
      <c r="I7" s="141" t="s">
        <v>338</v>
      </c>
      <c r="J7" s="141" t="s">
        <v>339</v>
      </c>
      <c r="K7" s="141" t="s">
        <v>340</v>
      </c>
      <c r="L7" s="141" t="s">
        <v>337</v>
      </c>
    </row>
    <row r="8" customFormat="false" ht="12.75" hidden="false" customHeight="false" outlineLevel="0" collapsed="false">
      <c r="A8" s="143" t="s">
        <v>7</v>
      </c>
      <c r="B8" s="144" t="n">
        <v>568877</v>
      </c>
      <c r="C8" s="145" t="n">
        <f aca="false">SUM(D8:H8)</f>
        <v>3847</v>
      </c>
      <c r="D8" s="168" t="n">
        <v>2</v>
      </c>
      <c r="E8" s="168" t="s">
        <v>71</v>
      </c>
      <c r="F8" s="169" t="n">
        <v>2760</v>
      </c>
      <c r="G8" s="169" t="n">
        <v>164</v>
      </c>
      <c r="H8" s="170" t="n">
        <v>921</v>
      </c>
      <c r="I8" s="145" t="n">
        <f aca="false">SUM(J8:L8)</f>
        <v>31</v>
      </c>
      <c r="J8" s="168" t="n">
        <v>27</v>
      </c>
      <c r="K8" s="168" t="n">
        <v>4</v>
      </c>
      <c r="L8" s="171" t="s">
        <v>71</v>
      </c>
    </row>
    <row r="9" customFormat="false" ht="12.75" hidden="false" customHeight="false" outlineLevel="0" collapsed="false">
      <c r="A9" s="149" t="s">
        <v>8</v>
      </c>
      <c r="B9" s="150" t="n">
        <v>20611</v>
      </c>
      <c r="C9" s="51" t="n">
        <f aca="false">SUM(D9:H9)</f>
        <v>176</v>
      </c>
      <c r="D9" s="151" t="s">
        <v>71</v>
      </c>
      <c r="E9" s="151" t="s">
        <v>71</v>
      </c>
      <c r="F9" s="157" t="n">
        <v>109</v>
      </c>
      <c r="G9" s="157" t="n">
        <v>5</v>
      </c>
      <c r="H9" s="157" t="n">
        <v>62</v>
      </c>
      <c r="I9" s="153" t="n">
        <f aca="false">SUM(J9:L9)</f>
        <v>1</v>
      </c>
      <c r="J9" s="151" t="n">
        <v>1</v>
      </c>
      <c r="K9" s="151" t="s">
        <v>71</v>
      </c>
      <c r="L9" s="172" t="s">
        <v>71</v>
      </c>
    </row>
    <row r="10" customFormat="false" ht="12.75" hidden="false" customHeight="false" outlineLevel="0" collapsed="false">
      <c r="A10" s="155" t="s">
        <v>9</v>
      </c>
      <c r="B10" s="156" t="n">
        <v>4114</v>
      </c>
      <c r="C10" s="51" t="n">
        <f aca="false">SUM(D10:H10)</f>
        <v>51</v>
      </c>
      <c r="D10" s="151" t="s">
        <v>71</v>
      </c>
      <c r="E10" s="151" t="s">
        <v>71</v>
      </c>
      <c r="F10" s="157" t="n">
        <v>46</v>
      </c>
      <c r="G10" s="151" t="s">
        <v>71</v>
      </c>
      <c r="H10" s="157" t="n">
        <v>5</v>
      </c>
      <c r="I10" s="153" t="n">
        <f aca="false">SUM(J10:L10)</f>
        <v>0</v>
      </c>
      <c r="J10" s="151" t="s">
        <v>71</v>
      </c>
      <c r="K10" s="151" t="s">
        <v>71</v>
      </c>
      <c r="L10" s="172" t="s">
        <v>71</v>
      </c>
    </row>
    <row r="11" customFormat="false" ht="12.75" hidden="false" customHeight="false" outlineLevel="0" collapsed="false">
      <c r="A11" s="155" t="s">
        <v>10</v>
      </c>
      <c r="B11" s="156" t="n">
        <v>8175</v>
      </c>
      <c r="C11" s="51" t="n">
        <f aca="false">SUM(D11:H11)</f>
        <v>43</v>
      </c>
      <c r="D11" s="151" t="s">
        <v>71</v>
      </c>
      <c r="E11" s="151" t="s">
        <v>71</v>
      </c>
      <c r="F11" s="157" t="n">
        <v>26</v>
      </c>
      <c r="G11" s="151" t="s">
        <v>71</v>
      </c>
      <c r="H11" s="157" t="n">
        <v>17</v>
      </c>
      <c r="I11" s="153" t="n">
        <f aca="false">SUM(J11:L11)</f>
        <v>0</v>
      </c>
      <c r="J11" s="151" t="s">
        <v>71</v>
      </c>
      <c r="K11" s="151" t="s">
        <v>71</v>
      </c>
      <c r="L11" s="172" t="s">
        <v>71</v>
      </c>
    </row>
    <row r="12" customFormat="false" ht="12.75" hidden="false" customHeight="false" outlineLevel="0" collapsed="false">
      <c r="A12" s="155" t="s">
        <v>11</v>
      </c>
      <c r="B12" s="156" t="n">
        <v>14712</v>
      </c>
      <c r="C12" s="51" t="n">
        <f aca="false">SUM(D12:H12)</f>
        <v>61</v>
      </c>
      <c r="D12" s="151" t="s">
        <v>71</v>
      </c>
      <c r="E12" s="151" t="s">
        <v>71</v>
      </c>
      <c r="F12" s="157" t="n">
        <v>52</v>
      </c>
      <c r="G12" s="151" t="n">
        <v>5</v>
      </c>
      <c r="H12" s="157" t="n">
        <v>4</v>
      </c>
      <c r="I12" s="153" t="n">
        <f aca="false">SUM(J12:L12)</f>
        <v>0</v>
      </c>
      <c r="J12" s="151" t="s">
        <v>71</v>
      </c>
      <c r="K12" s="151" t="s">
        <v>71</v>
      </c>
      <c r="L12" s="172" t="s">
        <v>71</v>
      </c>
    </row>
    <row r="13" customFormat="false" ht="12.75" hidden="false" customHeight="false" outlineLevel="0" collapsed="false">
      <c r="A13" s="155" t="s">
        <v>12</v>
      </c>
      <c r="B13" s="156" t="n">
        <v>18463</v>
      </c>
      <c r="C13" s="51" t="n">
        <f aca="false">SUM(D13:H13)</f>
        <v>272</v>
      </c>
      <c r="D13" s="151" t="s">
        <v>71</v>
      </c>
      <c r="E13" s="151" t="s">
        <v>71</v>
      </c>
      <c r="F13" s="157" t="n">
        <v>184</v>
      </c>
      <c r="G13" s="151" t="n">
        <v>9</v>
      </c>
      <c r="H13" s="151" t="n">
        <v>79</v>
      </c>
      <c r="I13" s="153" t="n">
        <f aca="false">SUM(J13:L13)</f>
        <v>0</v>
      </c>
      <c r="J13" s="151" t="s">
        <v>71</v>
      </c>
      <c r="K13" s="151" t="s">
        <v>71</v>
      </c>
      <c r="L13" s="172" t="s">
        <v>71</v>
      </c>
    </row>
    <row r="14" customFormat="false" ht="12.75" hidden="false" customHeight="false" outlineLevel="0" collapsed="false">
      <c r="A14" s="155" t="s">
        <v>13</v>
      </c>
      <c r="B14" s="156" t="n">
        <v>4669</v>
      </c>
      <c r="C14" s="51" t="n">
        <f aca="false">SUM(D14:H14)</f>
        <v>13</v>
      </c>
      <c r="D14" s="151" t="s">
        <v>71</v>
      </c>
      <c r="E14" s="151" t="s">
        <v>71</v>
      </c>
      <c r="F14" s="157" t="n">
        <v>8</v>
      </c>
      <c r="G14" s="151" t="s">
        <v>71</v>
      </c>
      <c r="H14" s="151" t="n">
        <v>5</v>
      </c>
      <c r="I14" s="153" t="n">
        <f aca="false">SUM(J14:L14)</f>
        <v>1</v>
      </c>
      <c r="J14" s="151" t="n">
        <v>1</v>
      </c>
      <c r="K14" s="151" t="s">
        <v>71</v>
      </c>
      <c r="L14" s="172" t="s">
        <v>71</v>
      </c>
    </row>
    <row r="15" customFormat="false" ht="12.75" hidden="false" customHeight="false" outlineLevel="0" collapsed="false">
      <c r="A15" s="155" t="s">
        <v>14</v>
      </c>
      <c r="B15" s="156" t="n">
        <v>5556</v>
      </c>
      <c r="C15" s="51" t="n">
        <f aca="false">SUM(D15:H15)</f>
        <v>24</v>
      </c>
      <c r="D15" s="151" t="s">
        <v>71</v>
      </c>
      <c r="E15" s="151" t="s">
        <v>71</v>
      </c>
      <c r="F15" s="157" t="n">
        <v>15</v>
      </c>
      <c r="G15" s="157" t="n">
        <v>2</v>
      </c>
      <c r="H15" s="157" t="n">
        <v>7</v>
      </c>
      <c r="I15" s="153" t="n">
        <f aca="false">SUM(J15:L15)</f>
        <v>1</v>
      </c>
      <c r="J15" s="151" t="n">
        <v>1</v>
      </c>
      <c r="K15" s="151" t="s">
        <v>71</v>
      </c>
      <c r="L15" s="172" t="s">
        <v>71</v>
      </c>
    </row>
    <row r="16" customFormat="false" ht="12.75" hidden="false" customHeight="false" outlineLevel="0" collapsed="false">
      <c r="A16" s="155" t="s">
        <v>15</v>
      </c>
      <c r="B16" s="156" t="n">
        <v>9031</v>
      </c>
      <c r="C16" s="51" t="n">
        <f aca="false">SUM(D16:H16)</f>
        <v>81</v>
      </c>
      <c r="D16" s="151" t="s">
        <v>71</v>
      </c>
      <c r="E16" s="151" t="s">
        <v>71</v>
      </c>
      <c r="F16" s="157" t="n">
        <v>59</v>
      </c>
      <c r="G16" s="151" t="n">
        <v>3</v>
      </c>
      <c r="H16" s="151" t="n">
        <v>19</v>
      </c>
      <c r="I16" s="153" t="n">
        <f aca="false">SUM(J16:L16)</f>
        <v>1</v>
      </c>
      <c r="J16" s="151" t="n">
        <v>1</v>
      </c>
      <c r="K16" s="151" t="s">
        <v>71</v>
      </c>
      <c r="L16" s="172" t="s">
        <v>71</v>
      </c>
    </row>
    <row r="17" customFormat="false" ht="12.75" hidden="false" customHeight="false" outlineLevel="0" collapsed="false">
      <c r="A17" s="155" t="s">
        <v>16</v>
      </c>
      <c r="B17" s="156" t="n">
        <v>8350</v>
      </c>
      <c r="C17" s="51" t="n">
        <f aca="false">SUM(D17:H17)</f>
        <v>60</v>
      </c>
      <c r="D17" s="151" t="s">
        <v>71</v>
      </c>
      <c r="E17" s="151" t="s">
        <v>71</v>
      </c>
      <c r="F17" s="151" t="n">
        <v>43</v>
      </c>
      <c r="G17" s="151" t="n">
        <v>1</v>
      </c>
      <c r="H17" s="157" t="n">
        <v>16</v>
      </c>
      <c r="I17" s="153" t="n">
        <f aca="false">SUM(J17:L17)</f>
        <v>0</v>
      </c>
      <c r="J17" s="151" t="s">
        <v>71</v>
      </c>
      <c r="K17" s="151" t="s">
        <v>71</v>
      </c>
      <c r="L17" s="172" t="s">
        <v>71</v>
      </c>
    </row>
    <row r="18" customFormat="false" ht="12.75" hidden="false" customHeight="false" outlineLevel="0" collapsed="false">
      <c r="A18" s="155" t="s">
        <v>17</v>
      </c>
      <c r="B18" s="156" t="n">
        <v>20000</v>
      </c>
      <c r="C18" s="51" t="n">
        <f aca="false">SUM(D18:H18)</f>
        <v>279</v>
      </c>
      <c r="D18" s="151" t="s">
        <v>71</v>
      </c>
      <c r="E18" s="151" t="s">
        <v>71</v>
      </c>
      <c r="F18" s="157" t="n">
        <v>200</v>
      </c>
      <c r="G18" s="151" t="n">
        <v>20</v>
      </c>
      <c r="H18" s="157" t="n">
        <v>59</v>
      </c>
      <c r="I18" s="153" t="n">
        <f aca="false">SUM(J18:L18)</f>
        <v>1</v>
      </c>
      <c r="J18" s="151" t="n">
        <v>1</v>
      </c>
      <c r="K18" s="151" t="s">
        <v>71</v>
      </c>
      <c r="L18" s="172" t="s">
        <v>71</v>
      </c>
    </row>
    <row r="19" customFormat="false" ht="12.75" hidden="false" customHeight="false" outlineLevel="0" collapsed="false">
      <c r="A19" s="155" t="s">
        <v>18</v>
      </c>
      <c r="B19" s="156" t="n">
        <v>17652</v>
      </c>
      <c r="C19" s="51" t="n">
        <f aca="false">SUM(D19:H19)</f>
        <v>55</v>
      </c>
      <c r="D19" s="151" t="s">
        <v>71</v>
      </c>
      <c r="E19" s="151" t="s">
        <v>71</v>
      </c>
      <c r="F19" s="157" t="n">
        <v>43</v>
      </c>
      <c r="G19" s="151" t="s">
        <v>71</v>
      </c>
      <c r="H19" s="158" t="n">
        <v>12</v>
      </c>
      <c r="I19" s="153" t="n">
        <f aca="false">SUM(J19:L19)</f>
        <v>0</v>
      </c>
      <c r="J19" s="151" t="s">
        <v>71</v>
      </c>
      <c r="K19" s="151" t="s">
        <v>71</v>
      </c>
      <c r="L19" s="172" t="s">
        <v>71</v>
      </c>
    </row>
    <row r="20" customFormat="false" ht="12.75" hidden="false" customHeight="false" outlineLevel="0" collapsed="false">
      <c r="A20" s="155" t="s">
        <v>19</v>
      </c>
      <c r="B20" s="156" t="n">
        <v>5824</v>
      </c>
      <c r="C20" s="51" t="n">
        <f aca="false">SUM(D20:H20)</f>
        <v>19</v>
      </c>
      <c r="D20" s="151" t="s">
        <v>71</v>
      </c>
      <c r="E20" s="151" t="s">
        <v>71</v>
      </c>
      <c r="F20" s="157" t="n">
        <v>15</v>
      </c>
      <c r="G20" s="151" t="n">
        <v>1</v>
      </c>
      <c r="H20" s="157" t="n">
        <v>3</v>
      </c>
      <c r="I20" s="153" t="n">
        <f aca="false">SUM(J20:L20)</f>
        <v>0</v>
      </c>
      <c r="J20" s="151" t="s">
        <v>71</v>
      </c>
      <c r="K20" s="151" t="s">
        <v>71</v>
      </c>
      <c r="L20" s="172" t="s">
        <v>71</v>
      </c>
    </row>
    <row r="21" customFormat="false" ht="12.75" hidden="false" customHeight="false" outlineLevel="0" collapsed="false">
      <c r="A21" s="155" t="s">
        <v>20</v>
      </c>
      <c r="B21" s="156" t="n">
        <v>10108</v>
      </c>
      <c r="C21" s="51" t="n">
        <f aca="false">SUM(D21:H21)</f>
        <v>103</v>
      </c>
      <c r="D21" s="151" t="s">
        <v>71</v>
      </c>
      <c r="E21" s="151" t="s">
        <v>71</v>
      </c>
      <c r="F21" s="151" t="n">
        <v>93</v>
      </c>
      <c r="G21" s="151" t="n">
        <v>1</v>
      </c>
      <c r="H21" s="151" t="n">
        <v>9</v>
      </c>
      <c r="I21" s="153" t="n">
        <f aca="false">SUM(J21:L21)</f>
        <v>0</v>
      </c>
      <c r="J21" s="151" t="s">
        <v>71</v>
      </c>
      <c r="K21" s="151" t="s">
        <v>71</v>
      </c>
      <c r="L21" s="172" t="s">
        <v>71</v>
      </c>
    </row>
    <row r="22" customFormat="false" ht="12.75" hidden="false" customHeight="false" outlineLevel="0" collapsed="false">
      <c r="A22" s="155" t="s">
        <v>21</v>
      </c>
      <c r="B22" s="156" t="n">
        <v>40940</v>
      </c>
      <c r="C22" s="51" t="n">
        <f aca="false">SUM(D22:H22)</f>
        <v>181</v>
      </c>
      <c r="D22" s="151" t="s">
        <v>71</v>
      </c>
      <c r="E22" s="151" t="s">
        <v>71</v>
      </c>
      <c r="F22" s="157" t="n">
        <v>114</v>
      </c>
      <c r="G22" s="157" t="n">
        <v>4</v>
      </c>
      <c r="H22" s="157" t="n">
        <v>63</v>
      </c>
      <c r="I22" s="153" t="n">
        <f aca="false">SUM(J22:L22)</f>
        <v>0</v>
      </c>
      <c r="J22" s="151" t="s">
        <v>71</v>
      </c>
      <c r="K22" s="151" t="s">
        <v>71</v>
      </c>
      <c r="L22" s="172" t="s">
        <v>71</v>
      </c>
    </row>
    <row r="23" customFormat="false" ht="12.75" hidden="false" customHeight="false" outlineLevel="0" collapsed="false">
      <c r="A23" s="155" t="s">
        <v>22</v>
      </c>
      <c r="B23" s="156" t="n">
        <v>15865</v>
      </c>
      <c r="C23" s="51" t="n">
        <f aca="false">SUM(D23:H23)</f>
        <v>165</v>
      </c>
      <c r="D23" s="151" t="s">
        <v>71</v>
      </c>
      <c r="E23" s="151" t="s">
        <v>71</v>
      </c>
      <c r="F23" s="151" t="n">
        <v>114</v>
      </c>
      <c r="G23" s="151" t="n">
        <v>20</v>
      </c>
      <c r="H23" s="151" t="n">
        <v>31</v>
      </c>
      <c r="I23" s="153" t="n">
        <f aca="false">SUM(J23:L23)</f>
        <v>2</v>
      </c>
      <c r="J23" s="151" t="n">
        <v>2</v>
      </c>
      <c r="K23" s="151" t="s">
        <v>71</v>
      </c>
      <c r="L23" s="172" t="s">
        <v>71</v>
      </c>
    </row>
    <row r="24" customFormat="false" ht="12.75" hidden="false" customHeight="false" outlineLevel="0" collapsed="false">
      <c r="A24" s="155" t="s">
        <v>23</v>
      </c>
      <c r="B24" s="156" t="n">
        <v>4940</v>
      </c>
      <c r="C24" s="51" t="n">
        <f aca="false">SUM(D24:H24)</f>
        <v>34</v>
      </c>
      <c r="D24" s="151" t="s">
        <v>71</v>
      </c>
      <c r="E24" s="151" t="s">
        <v>71</v>
      </c>
      <c r="F24" s="157" t="n">
        <v>17</v>
      </c>
      <c r="G24" s="157" t="n">
        <v>8</v>
      </c>
      <c r="H24" s="157" t="n">
        <v>9</v>
      </c>
      <c r="I24" s="153" t="n">
        <f aca="false">SUM(J24:L24)</f>
        <v>0</v>
      </c>
      <c r="J24" s="151" t="s">
        <v>71</v>
      </c>
      <c r="K24" s="151" t="s">
        <v>71</v>
      </c>
      <c r="L24" s="172" t="s">
        <v>71</v>
      </c>
    </row>
    <row r="25" customFormat="false" ht="12.75" hidden="false" customHeight="false" outlineLevel="0" collapsed="false">
      <c r="A25" s="155" t="s">
        <v>24</v>
      </c>
      <c r="B25" s="156" t="n">
        <v>12390</v>
      </c>
      <c r="C25" s="51" t="n">
        <f aca="false">SUM(D25:H25)</f>
        <v>57</v>
      </c>
      <c r="D25" s="151" t="s">
        <v>71</v>
      </c>
      <c r="E25" s="151" t="s">
        <v>71</v>
      </c>
      <c r="F25" s="157" t="n">
        <v>36</v>
      </c>
      <c r="G25" s="151" t="n">
        <v>4</v>
      </c>
      <c r="H25" s="157" t="n">
        <v>17</v>
      </c>
      <c r="I25" s="153" t="n">
        <f aca="false">SUM(J25:L25)</f>
        <v>1</v>
      </c>
      <c r="J25" s="151" t="n">
        <v>1</v>
      </c>
      <c r="K25" s="151" t="s">
        <v>71</v>
      </c>
      <c r="L25" s="172" t="s">
        <v>71</v>
      </c>
    </row>
    <row r="26" customFormat="false" ht="12.75" hidden="false" customHeight="false" outlineLevel="0" collapsed="false">
      <c r="A26" s="155" t="s">
        <v>25</v>
      </c>
      <c r="B26" s="156" t="n">
        <v>13019</v>
      </c>
      <c r="C26" s="51" t="n">
        <f aca="false">SUM(D26:H26)</f>
        <v>56</v>
      </c>
      <c r="D26" s="151" t="s">
        <v>71</v>
      </c>
      <c r="E26" s="151" t="s">
        <v>71</v>
      </c>
      <c r="F26" s="157" t="n">
        <v>46</v>
      </c>
      <c r="G26" s="157" t="n">
        <v>1</v>
      </c>
      <c r="H26" s="157" t="n">
        <v>9</v>
      </c>
      <c r="I26" s="153" t="n">
        <f aca="false">SUM(J26:L26)</f>
        <v>0</v>
      </c>
      <c r="J26" s="151" t="s">
        <v>71</v>
      </c>
      <c r="K26" s="151" t="s">
        <v>71</v>
      </c>
      <c r="L26" s="172" t="s">
        <v>71</v>
      </c>
    </row>
    <row r="27" customFormat="false" ht="12.75" hidden="false" customHeight="false" outlineLevel="0" collapsed="false">
      <c r="A27" s="155" t="s">
        <v>26</v>
      </c>
      <c r="B27" s="156" t="n">
        <v>8809</v>
      </c>
      <c r="C27" s="51" t="n">
        <f aca="false">SUM(D27:H27)</f>
        <v>32</v>
      </c>
      <c r="D27" s="151" t="s">
        <v>71</v>
      </c>
      <c r="E27" s="151" t="s">
        <v>71</v>
      </c>
      <c r="F27" s="157" t="n">
        <v>22</v>
      </c>
      <c r="G27" s="151" t="s">
        <v>71</v>
      </c>
      <c r="H27" s="157" t="n">
        <v>10</v>
      </c>
      <c r="I27" s="153" t="n">
        <f aca="false">SUM(J27:L27)</f>
        <v>0</v>
      </c>
      <c r="J27" s="151" t="s">
        <v>71</v>
      </c>
      <c r="K27" s="151" t="s">
        <v>71</v>
      </c>
      <c r="L27" s="172" t="s">
        <v>71</v>
      </c>
    </row>
    <row r="28" customFormat="false" ht="12.75" hidden="false" customHeight="false" outlineLevel="0" collapsed="false">
      <c r="A28" s="155" t="s">
        <v>27</v>
      </c>
      <c r="B28" s="156" t="n">
        <v>10573</v>
      </c>
      <c r="C28" s="51" t="n">
        <f aca="false">SUM(D28:H28)</f>
        <v>151</v>
      </c>
      <c r="D28" s="151" t="s">
        <v>71</v>
      </c>
      <c r="E28" s="151" t="s">
        <v>71</v>
      </c>
      <c r="F28" s="157" t="n">
        <v>117</v>
      </c>
      <c r="G28" s="157" t="n">
        <v>9</v>
      </c>
      <c r="H28" s="157" t="n">
        <v>25</v>
      </c>
      <c r="I28" s="153" t="n">
        <f aca="false">SUM(J28:L28)</f>
        <v>0</v>
      </c>
      <c r="J28" s="151" t="s">
        <v>71</v>
      </c>
      <c r="K28" s="151" t="s">
        <v>71</v>
      </c>
      <c r="L28" s="172" t="s">
        <v>71</v>
      </c>
    </row>
    <row r="29" customFormat="false" ht="12.75" hidden="false" customHeight="false" outlineLevel="0" collapsed="false">
      <c r="A29" s="155" t="s">
        <v>28</v>
      </c>
      <c r="B29" s="156" t="n">
        <v>5810</v>
      </c>
      <c r="C29" s="51" t="n">
        <f aca="false">SUM(D29:H29)</f>
        <v>41</v>
      </c>
      <c r="D29" s="151" t="s">
        <v>71</v>
      </c>
      <c r="E29" s="151" t="s">
        <v>71</v>
      </c>
      <c r="F29" s="157" t="n">
        <v>21</v>
      </c>
      <c r="G29" s="151" t="s">
        <v>71</v>
      </c>
      <c r="H29" s="157" t="n">
        <v>20</v>
      </c>
      <c r="I29" s="153" t="n">
        <f aca="false">SUM(J29:L29)</f>
        <v>0</v>
      </c>
      <c r="J29" s="151" t="s">
        <v>71</v>
      </c>
      <c r="K29" s="151" t="s">
        <v>71</v>
      </c>
      <c r="L29" s="172" t="s">
        <v>71</v>
      </c>
    </row>
    <row r="30" customFormat="false" ht="12.75" hidden="false" customHeight="false" outlineLevel="0" collapsed="false">
      <c r="A30" s="155" t="s">
        <v>29</v>
      </c>
      <c r="B30" s="156" t="n">
        <v>18636</v>
      </c>
      <c r="C30" s="51" t="n">
        <f aca="false">SUM(D30:H30)</f>
        <v>52</v>
      </c>
      <c r="D30" s="151" t="s">
        <v>71</v>
      </c>
      <c r="E30" s="151" t="s">
        <v>71</v>
      </c>
      <c r="F30" s="157" t="n">
        <v>46</v>
      </c>
      <c r="G30" s="151" t="s">
        <v>71</v>
      </c>
      <c r="H30" s="157" t="n">
        <v>6</v>
      </c>
      <c r="I30" s="153" t="n">
        <f aca="false">SUM(J30:L30)</f>
        <v>0</v>
      </c>
      <c r="J30" s="151" t="s">
        <v>71</v>
      </c>
      <c r="K30" s="151" t="s">
        <v>71</v>
      </c>
      <c r="L30" s="172" t="s">
        <v>71</v>
      </c>
    </row>
    <row r="31" customFormat="false" ht="12.75" hidden="false" customHeight="false" outlineLevel="0" collapsed="false">
      <c r="A31" s="155" t="s">
        <v>30</v>
      </c>
      <c r="B31" s="156" t="n">
        <v>5193</v>
      </c>
      <c r="C31" s="51" t="n">
        <f aca="false">SUM(D31:H31)</f>
        <v>19</v>
      </c>
      <c r="D31" s="151" t="s">
        <v>71</v>
      </c>
      <c r="E31" s="151" t="s">
        <v>71</v>
      </c>
      <c r="F31" s="157" t="n">
        <v>14</v>
      </c>
      <c r="G31" s="151" t="s">
        <v>71</v>
      </c>
      <c r="H31" s="157" t="n">
        <v>5</v>
      </c>
      <c r="I31" s="153" t="n">
        <f aca="false">SUM(J31:L31)</f>
        <v>0</v>
      </c>
      <c r="J31" s="151" t="s">
        <v>71</v>
      </c>
      <c r="K31" s="151" t="s">
        <v>71</v>
      </c>
      <c r="L31" s="172" t="s">
        <v>71</v>
      </c>
    </row>
    <row r="32" customFormat="false" ht="12.75" hidden="false" customHeight="false" outlineLevel="0" collapsed="false">
      <c r="A32" s="155" t="s">
        <v>31</v>
      </c>
      <c r="B32" s="156" t="n">
        <v>15456</v>
      </c>
      <c r="C32" s="51" t="n">
        <f aca="false">SUM(D32:H32)</f>
        <v>108</v>
      </c>
      <c r="D32" s="151" t="s">
        <v>71</v>
      </c>
      <c r="E32" s="151" t="s">
        <v>71</v>
      </c>
      <c r="F32" s="157" t="n">
        <v>68</v>
      </c>
      <c r="G32" s="157" t="n">
        <v>4</v>
      </c>
      <c r="H32" s="157" t="n">
        <v>36</v>
      </c>
      <c r="I32" s="153" t="n">
        <f aca="false">SUM(J32:L32)</f>
        <v>0</v>
      </c>
      <c r="J32" s="151" t="s">
        <v>71</v>
      </c>
      <c r="K32" s="151" t="s">
        <v>71</v>
      </c>
      <c r="L32" s="172" t="s">
        <v>71</v>
      </c>
    </row>
    <row r="33" customFormat="false" ht="12.75" hidden="false" customHeight="false" outlineLevel="0" collapsed="false">
      <c r="A33" s="155" t="s">
        <v>32</v>
      </c>
      <c r="B33" s="156" t="n">
        <v>13791</v>
      </c>
      <c r="C33" s="51" t="n">
        <f aca="false">SUM(D33:H33)</f>
        <v>62</v>
      </c>
      <c r="D33" s="151" t="s">
        <v>71</v>
      </c>
      <c r="E33" s="151" t="s">
        <v>71</v>
      </c>
      <c r="F33" s="157" t="n">
        <v>45</v>
      </c>
      <c r="G33" s="157" t="n">
        <v>6</v>
      </c>
      <c r="H33" s="157" t="n">
        <v>11</v>
      </c>
      <c r="I33" s="153" t="n">
        <f aca="false">SUM(J33:L33)</f>
        <v>4</v>
      </c>
      <c r="J33" s="151" t="n">
        <v>4</v>
      </c>
      <c r="K33" s="151" t="s">
        <v>71</v>
      </c>
      <c r="L33" s="172" t="s">
        <v>71</v>
      </c>
    </row>
    <row r="34" customFormat="false" ht="12.75" hidden="false" customHeight="false" outlineLevel="0" collapsed="false">
      <c r="A34" s="155" t="s">
        <v>33</v>
      </c>
      <c r="B34" s="156" t="n">
        <v>12729</v>
      </c>
      <c r="C34" s="51" t="n">
        <f aca="false">SUM(D34:H34)</f>
        <v>91</v>
      </c>
      <c r="D34" s="151" t="s">
        <v>71</v>
      </c>
      <c r="E34" s="151" t="s">
        <v>71</v>
      </c>
      <c r="F34" s="157" t="n">
        <v>66</v>
      </c>
      <c r="G34" s="151" t="n">
        <v>5</v>
      </c>
      <c r="H34" s="157" t="n">
        <v>20</v>
      </c>
      <c r="I34" s="153" t="n">
        <f aca="false">SUM(J34:L34)</f>
        <v>4</v>
      </c>
      <c r="J34" s="151" t="n">
        <v>4</v>
      </c>
      <c r="K34" s="151" t="s">
        <v>71</v>
      </c>
      <c r="L34" s="172" t="s">
        <v>71</v>
      </c>
    </row>
    <row r="35" customFormat="false" ht="12.75" hidden="false" customHeight="false" outlineLevel="0" collapsed="false">
      <c r="A35" s="155" t="s">
        <v>34</v>
      </c>
      <c r="B35" s="156" t="n">
        <v>13998</v>
      </c>
      <c r="C35" s="51" t="n">
        <f aca="false">SUM(D35:H35)</f>
        <v>61</v>
      </c>
      <c r="D35" s="151" t="s">
        <v>71</v>
      </c>
      <c r="E35" s="151" t="s">
        <v>71</v>
      </c>
      <c r="F35" s="157" t="n">
        <v>49</v>
      </c>
      <c r="G35" s="157" t="n">
        <v>4</v>
      </c>
      <c r="H35" s="157" t="n">
        <v>8</v>
      </c>
      <c r="I35" s="153" t="n">
        <f aca="false">SUM(J35:L35)</f>
        <v>0</v>
      </c>
      <c r="J35" s="151" t="s">
        <v>71</v>
      </c>
      <c r="K35" s="151" t="s">
        <v>71</v>
      </c>
      <c r="L35" s="172" t="s">
        <v>71</v>
      </c>
    </row>
    <row r="36" customFormat="false" ht="12.75" hidden="false" customHeight="false" outlineLevel="0" collapsed="false">
      <c r="A36" s="155" t="s">
        <v>35</v>
      </c>
      <c r="B36" s="156" t="n">
        <v>8291</v>
      </c>
      <c r="C36" s="51" t="n">
        <f aca="false">SUM(D36:H36)</f>
        <v>36</v>
      </c>
      <c r="D36" s="151" t="s">
        <v>71</v>
      </c>
      <c r="E36" s="151" t="s">
        <v>71</v>
      </c>
      <c r="F36" s="157" t="n">
        <v>34</v>
      </c>
      <c r="G36" s="151" t="s">
        <v>71</v>
      </c>
      <c r="H36" s="151" t="n">
        <v>2</v>
      </c>
      <c r="I36" s="153" t="n">
        <f aca="false">SUM(J36:L36)</f>
        <v>0</v>
      </c>
      <c r="J36" s="151" t="s">
        <v>71</v>
      </c>
      <c r="K36" s="151" t="s">
        <v>71</v>
      </c>
      <c r="L36" s="172" t="s">
        <v>71</v>
      </c>
    </row>
    <row r="37" customFormat="false" ht="12.75" hidden="false" customHeight="false" outlineLevel="0" collapsed="false">
      <c r="A37" s="155" t="s">
        <v>36</v>
      </c>
      <c r="B37" s="156" t="n">
        <v>6829</v>
      </c>
      <c r="C37" s="51" t="n">
        <f aca="false">SUM(D37:H37)</f>
        <v>24</v>
      </c>
      <c r="D37" s="151" t="n">
        <v>1</v>
      </c>
      <c r="E37" s="151" t="s">
        <v>71</v>
      </c>
      <c r="F37" s="157" t="n">
        <v>21</v>
      </c>
      <c r="G37" s="151" t="n">
        <v>2</v>
      </c>
      <c r="H37" s="151" t="s">
        <v>71</v>
      </c>
      <c r="I37" s="153" t="n">
        <f aca="false">SUM(J37:L37)</f>
        <v>0</v>
      </c>
      <c r="J37" s="151" t="s">
        <v>71</v>
      </c>
      <c r="K37" s="151" t="s">
        <v>71</v>
      </c>
      <c r="L37" s="172" t="s">
        <v>71</v>
      </c>
    </row>
    <row r="38" customFormat="false" ht="12.75" hidden="false" customHeight="false" outlineLevel="0" collapsed="false">
      <c r="A38" s="155" t="s">
        <v>37</v>
      </c>
      <c r="B38" s="156" t="n">
        <v>10619</v>
      </c>
      <c r="C38" s="51" t="n">
        <f aca="false">SUM(D38:H38)</f>
        <v>300</v>
      </c>
      <c r="D38" s="151" t="s">
        <v>71</v>
      </c>
      <c r="E38" s="151" t="s">
        <v>71</v>
      </c>
      <c r="F38" s="157" t="n">
        <v>243</v>
      </c>
      <c r="G38" s="157" t="n">
        <v>9</v>
      </c>
      <c r="H38" s="157" t="n">
        <v>48</v>
      </c>
      <c r="I38" s="153" t="n">
        <f aca="false">SUM(J38:L38)</f>
        <v>5</v>
      </c>
      <c r="J38" s="151" t="n">
        <v>5</v>
      </c>
      <c r="K38" s="151" t="s">
        <v>71</v>
      </c>
      <c r="L38" s="172" t="s">
        <v>71</v>
      </c>
    </row>
    <row r="39" customFormat="false" ht="12.75" hidden="false" customHeight="false" outlineLevel="0" collapsed="false">
      <c r="A39" s="155" t="s">
        <v>38</v>
      </c>
      <c r="B39" s="156" t="n">
        <v>7530</v>
      </c>
      <c r="C39" s="51" t="n">
        <f aca="false">SUM(D39:H39)</f>
        <v>95</v>
      </c>
      <c r="D39" s="151" t="s">
        <v>71</v>
      </c>
      <c r="E39" s="151" t="s">
        <v>71</v>
      </c>
      <c r="F39" s="157" t="n">
        <v>71</v>
      </c>
      <c r="G39" s="151" t="n">
        <v>1</v>
      </c>
      <c r="H39" s="157" t="n">
        <v>23</v>
      </c>
      <c r="I39" s="153" t="n">
        <f aca="false">SUM(J39:L39)</f>
        <v>3</v>
      </c>
      <c r="J39" s="151" t="n">
        <v>1</v>
      </c>
      <c r="K39" s="151" t="n">
        <v>2</v>
      </c>
      <c r="L39" s="172" t="s">
        <v>71</v>
      </c>
    </row>
    <row r="40" customFormat="false" ht="12.75" hidden="false" customHeight="false" outlineLevel="0" collapsed="false">
      <c r="A40" s="155" t="s">
        <v>39</v>
      </c>
      <c r="B40" s="156" t="n">
        <v>18813</v>
      </c>
      <c r="C40" s="51" t="n">
        <f aca="false">SUM(D40:H40)</f>
        <v>149</v>
      </c>
      <c r="D40" s="151" t="s">
        <v>71</v>
      </c>
      <c r="E40" s="151" t="s">
        <v>71</v>
      </c>
      <c r="F40" s="157" t="n">
        <v>102</v>
      </c>
      <c r="G40" s="157" t="n">
        <v>8</v>
      </c>
      <c r="H40" s="157" t="n">
        <v>39</v>
      </c>
      <c r="I40" s="153" t="n">
        <f aca="false">SUM(J40:L40)</f>
        <v>0</v>
      </c>
      <c r="J40" s="151" t="s">
        <v>71</v>
      </c>
      <c r="K40" s="151" t="s">
        <v>71</v>
      </c>
      <c r="L40" s="172" t="s">
        <v>71</v>
      </c>
    </row>
    <row r="41" customFormat="false" ht="12.75" hidden="false" customHeight="false" outlineLevel="0" collapsed="false">
      <c r="A41" s="155" t="s">
        <v>40</v>
      </c>
      <c r="B41" s="156" t="n">
        <v>7244</v>
      </c>
      <c r="C41" s="51" t="n">
        <f aca="false">SUM(D41:H41)</f>
        <v>14</v>
      </c>
      <c r="D41" s="151" t="s">
        <v>71</v>
      </c>
      <c r="E41" s="151" t="s">
        <v>71</v>
      </c>
      <c r="F41" s="157" t="n">
        <v>5</v>
      </c>
      <c r="G41" s="151" t="s">
        <v>71</v>
      </c>
      <c r="H41" s="157" t="n">
        <v>9</v>
      </c>
      <c r="I41" s="153" t="n">
        <f aca="false">SUM(J41:L41)</f>
        <v>2</v>
      </c>
      <c r="J41" s="151" t="s">
        <v>71</v>
      </c>
      <c r="K41" s="151" t="n">
        <v>2</v>
      </c>
      <c r="L41" s="172" t="s">
        <v>71</v>
      </c>
    </row>
    <row r="42" customFormat="false" ht="12.75" hidden="false" customHeight="false" outlineLevel="0" collapsed="false">
      <c r="A42" s="155" t="s">
        <v>41</v>
      </c>
      <c r="B42" s="156" t="n">
        <v>8581</v>
      </c>
      <c r="C42" s="51" t="n">
        <f aca="false">SUM(D42:H42)</f>
        <v>36</v>
      </c>
      <c r="D42" s="151" t="s">
        <v>71</v>
      </c>
      <c r="E42" s="151" t="s">
        <v>71</v>
      </c>
      <c r="F42" s="157" t="n">
        <v>28</v>
      </c>
      <c r="G42" s="151" t="s">
        <v>71</v>
      </c>
      <c r="H42" s="151" t="n">
        <v>8</v>
      </c>
      <c r="I42" s="153" t="n">
        <f aca="false">SUM(J42:L42)</f>
        <v>0</v>
      </c>
      <c r="J42" s="151" t="s">
        <v>71</v>
      </c>
      <c r="K42" s="151" t="s">
        <v>71</v>
      </c>
      <c r="L42" s="172" t="s">
        <v>71</v>
      </c>
    </row>
    <row r="43" customFormat="false" ht="12.75" hidden="false" customHeight="false" outlineLevel="0" collapsed="false">
      <c r="A43" s="155" t="s">
        <v>42</v>
      </c>
      <c r="B43" s="156" t="n">
        <v>7211</v>
      </c>
      <c r="C43" s="51" t="n">
        <f aca="false">SUM(D43:H43)</f>
        <v>22</v>
      </c>
      <c r="D43" s="151" t="s">
        <v>71</v>
      </c>
      <c r="E43" s="151" t="s">
        <v>71</v>
      </c>
      <c r="F43" s="157" t="n">
        <v>20</v>
      </c>
      <c r="G43" s="151" t="s">
        <v>71</v>
      </c>
      <c r="H43" s="157" t="n">
        <v>2</v>
      </c>
      <c r="I43" s="153" t="n">
        <f aca="false">SUM(J43:L43)</f>
        <v>0</v>
      </c>
      <c r="J43" s="151" t="s">
        <v>71</v>
      </c>
      <c r="K43" s="151" t="s">
        <v>71</v>
      </c>
      <c r="L43" s="172" t="s">
        <v>71</v>
      </c>
    </row>
    <row r="44" customFormat="false" ht="12.75" hidden="false" customHeight="false" outlineLevel="0" collapsed="false">
      <c r="A44" s="155" t="s">
        <v>43</v>
      </c>
      <c r="B44" s="156" t="n">
        <v>10966</v>
      </c>
      <c r="C44" s="51" t="n">
        <f aca="false">SUM(D44:H44)</f>
        <v>23</v>
      </c>
      <c r="D44" s="151" t="s">
        <v>71</v>
      </c>
      <c r="E44" s="151" t="s">
        <v>71</v>
      </c>
      <c r="F44" s="157" t="n">
        <v>16</v>
      </c>
      <c r="G44" s="151" t="n">
        <v>1</v>
      </c>
      <c r="H44" s="157" t="n">
        <v>6</v>
      </c>
      <c r="I44" s="153" t="n">
        <f aca="false">SUM(J44:L44)</f>
        <v>0</v>
      </c>
      <c r="J44" s="151" t="s">
        <v>71</v>
      </c>
      <c r="K44" s="151" t="s">
        <v>71</v>
      </c>
      <c r="L44" s="172" t="s">
        <v>71</v>
      </c>
    </row>
    <row r="45" customFormat="false" ht="12.75" hidden="false" customHeight="false" outlineLevel="0" collapsed="false">
      <c r="A45" s="155" t="s">
        <v>44</v>
      </c>
      <c r="B45" s="156" t="n">
        <v>6057</v>
      </c>
      <c r="C45" s="51" t="n">
        <f aca="false">SUM(D45:H45)</f>
        <v>36</v>
      </c>
      <c r="D45" s="151" t="s">
        <v>71</v>
      </c>
      <c r="E45" s="151" t="s">
        <v>71</v>
      </c>
      <c r="F45" s="157" t="n">
        <v>22</v>
      </c>
      <c r="G45" s="151" t="n">
        <v>5</v>
      </c>
      <c r="H45" s="157" t="n">
        <v>9</v>
      </c>
      <c r="I45" s="153" t="n">
        <f aca="false">SUM(J45:L45)</f>
        <v>0</v>
      </c>
      <c r="J45" s="151" t="s">
        <v>71</v>
      </c>
      <c r="K45" s="151" t="s">
        <v>71</v>
      </c>
      <c r="L45" s="172" t="s">
        <v>71</v>
      </c>
    </row>
    <row r="46" customFormat="false" ht="12.75" hidden="false" customHeight="false" outlineLevel="0" collapsed="false">
      <c r="A46" s="155" t="s">
        <v>45</v>
      </c>
      <c r="B46" s="156" t="n">
        <v>10946</v>
      </c>
      <c r="C46" s="51" t="n">
        <f aca="false">SUM(D46:H46)</f>
        <v>78</v>
      </c>
      <c r="D46" s="151" t="s">
        <v>71</v>
      </c>
      <c r="E46" s="151" t="s">
        <v>71</v>
      </c>
      <c r="F46" s="157" t="n">
        <v>65</v>
      </c>
      <c r="G46" s="151" t="n">
        <v>4</v>
      </c>
      <c r="H46" s="157" t="n">
        <v>9</v>
      </c>
      <c r="I46" s="153" t="n">
        <f aca="false">SUM(J46:L46)</f>
        <v>0</v>
      </c>
      <c r="J46" s="151" t="s">
        <v>71</v>
      </c>
      <c r="K46" s="151" t="s">
        <v>71</v>
      </c>
      <c r="L46" s="172" t="s">
        <v>71</v>
      </c>
    </row>
    <row r="47" customFormat="false" ht="12.75" hidden="false" customHeight="false" outlineLevel="0" collapsed="false">
      <c r="A47" s="155" t="s">
        <v>46</v>
      </c>
      <c r="B47" s="156" t="n">
        <v>8903</v>
      </c>
      <c r="C47" s="51" t="n">
        <f aca="false">SUM(D47:H47)</f>
        <v>41</v>
      </c>
      <c r="D47" s="151" t="s">
        <v>71</v>
      </c>
      <c r="E47" s="151" t="s">
        <v>71</v>
      </c>
      <c r="F47" s="157" t="n">
        <v>27</v>
      </c>
      <c r="G47" s="157" t="n">
        <v>4</v>
      </c>
      <c r="H47" s="157" t="n">
        <v>10</v>
      </c>
      <c r="I47" s="153" t="n">
        <f aca="false">SUM(J47:L47)</f>
        <v>0</v>
      </c>
      <c r="J47" s="151" t="s">
        <v>71</v>
      </c>
      <c r="K47" s="151" t="s">
        <v>71</v>
      </c>
      <c r="L47" s="172" t="s">
        <v>71</v>
      </c>
    </row>
    <row r="48" customFormat="false" ht="12.75" hidden="false" customHeight="false" outlineLevel="0" collapsed="false">
      <c r="A48" s="155" t="s">
        <v>47</v>
      </c>
      <c r="B48" s="156" t="n">
        <v>7604</v>
      </c>
      <c r="C48" s="51" t="n">
        <f aca="false">SUM(D48:H48)</f>
        <v>49</v>
      </c>
      <c r="D48" s="151" t="s">
        <v>71</v>
      </c>
      <c r="E48" s="151" t="s">
        <v>71</v>
      </c>
      <c r="F48" s="157" t="n">
        <v>39</v>
      </c>
      <c r="G48" s="151" t="s">
        <v>71</v>
      </c>
      <c r="H48" s="151" t="n">
        <v>10</v>
      </c>
      <c r="I48" s="153" t="n">
        <f aca="false">SUM(J48:L48)</f>
        <v>0</v>
      </c>
      <c r="J48" s="151" t="s">
        <v>71</v>
      </c>
      <c r="K48" s="151" t="s">
        <v>71</v>
      </c>
      <c r="L48" s="172" t="s">
        <v>71</v>
      </c>
    </row>
    <row r="49" customFormat="false" ht="12.75" hidden="false" customHeight="false" outlineLevel="0" collapsed="false">
      <c r="A49" s="155" t="s">
        <v>48</v>
      </c>
      <c r="B49" s="156" t="n">
        <v>17386</v>
      </c>
      <c r="C49" s="51" t="n">
        <f aca="false">SUM(D49:H49)</f>
        <v>137</v>
      </c>
      <c r="D49" s="151" t="s">
        <v>71</v>
      </c>
      <c r="E49" s="151" t="s">
        <v>71</v>
      </c>
      <c r="F49" s="157" t="n">
        <v>91</v>
      </c>
      <c r="G49" s="151" t="n">
        <v>6</v>
      </c>
      <c r="H49" s="157" t="n">
        <v>40</v>
      </c>
      <c r="I49" s="153" t="n">
        <f aca="false">SUM(J49:L49)</f>
        <v>0</v>
      </c>
      <c r="J49" s="151" t="s">
        <v>71</v>
      </c>
      <c r="K49" s="151" t="s">
        <v>71</v>
      </c>
      <c r="L49" s="172" t="s">
        <v>71</v>
      </c>
    </row>
    <row r="50" customFormat="false" ht="12.75" hidden="false" customHeight="false" outlineLevel="0" collapsed="false">
      <c r="A50" s="155" t="s">
        <v>49</v>
      </c>
      <c r="B50" s="156" t="n">
        <v>7451</v>
      </c>
      <c r="C50" s="51" t="n">
        <f aca="false">SUM(D50:H50)</f>
        <v>16</v>
      </c>
      <c r="D50" s="151" t="s">
        <v>71</v>
      </c>
      <c r="E50" s="151" t="s">
        <v>71</v>
      </c>
      <c r="F50" s="157" t="n">
        <v>10</v>
      </c>
      <c r="G50" s="151" t="s">
        <v>71</v>
      </c>
      <c r="H50" s="157" t="n">
        <v>6</v>
      </c>
      <c r="I50" s="153" t="n">
        <f aca="false">SUM(J50:L50)</f>
        <v>2</v>
      </c>
      <c r="J50" s="151" t="n">
        <v>2</v>
      </c>
      <c r="K50" s="151" t="s">
        <v>71</v>
      </c>
      <c r="L50" s="172" t="s">
        <v>71</v>
      </c>
    </row>
    <row r="51" customFormat="false" ht="12.75" hidden="false" customHeight="false" outlineLevel="0" collapsed="false">
      <c r="A51" s="155" t="s">
        <v>50</v>
      </c>
      <c r="B51" s="156" t="n">
        <v>8000</v>
      </c>
      <c r="C51" s="51" t="n">
        <f aca="false">SUM(D51:H51)</f>
        <v>16</v>
      </c>
      <c r="D51" s="151" t="s">
        <v>71</v>
      </c>
      <c r="E51" s="151" t="s">
        <v>71</v>
      </c>
      <c r="F51" s="157" t="n">
        <v>12</v>
      </c>
      <c r="G51" s="151" t="n">
        <v>1</v>
      </c>
      <c r="H51" s="157" t="n">
        <v>3</v>
      </c>
      <c r="I51" s="153" t="n">
        <f aca="false">SUM(J51:L51)</f>
        <v>0</v>
      </c>
      <c r="J51" s="151" t="s">
        <v>71</v>
      </c>
      <c r="K51" s="151" t="s">
        <v>71</v>
      </c>
      <c r="L51" s="172" t="s">
        <v>71</v>
      </c>
    </row>
    <row r="52" customFormat="false" ht="12.75" hidden="false" customHeight="false" outlineLevel="0" collapsed="false">
      <c r="A52" s="155" t="s">
        <v>51</v>
      </c>
      <c r="B52" s="156" t="n">
        <v>20289</v>
      </c>
      <c r="C52" s="51" t="n">
        <f aca="false">SUM(D52:H52)</f>
        <v>99</v>
      </c>
      <c r="D52" s="151" t="s">
        <v>71</v>
      </c>
      <c r="E52" s="151" t="s">
        <v>71</v>
      </c>
      <c r="F52" s="157" t="n">
        <v>66</v>
      </c>
      <c r="G52" s="151" t="n">
        <v>1</v>
      </c>
      <c r="H52" s="157" t="n">
        <v>32</v>
      </c>
      <c r="I52" s="153" t="n">
        <f aca="false">SUM(J52:L52)</f>
        <v>0</v>
      </c>
      <c r="J52" s="151" t="s">
        <v>71</v>
      </c>
      <c r="K52" s="151" t="s">
        <v>71</v>
      </c>
      <c r="L52" s="172" t="s">
        <v>71</v>
      </c>
    </row>
    <row r="53" customFormat="false" ht="12.75" hidden="false" customHeight="false" outlineLevel="0" collapsed="false">
      <c r="A53" s="155" t="s">
        <v>52</v>
      </c>
      <c r="B53" s="156" t="n">
        <v>15244</v>
      </c>
      <c r="C53" s="51" t="n">
        <f aca="false">SUM(D53:H53)</f>
        <v>62</v>
      </c>
      <c r="D53" s="151" t="n">
        <v>1</v>
      </c>
      <c r="E53" s="151" t="s">
        <v>71</v>
      </c>
      <c r="F53" s="157" t="n">
        <v>48</v>
      </c>
      <c r="G53" s="151" t="s">
        <v>71</v>
      </c>
      <c r="H53" s="157" t="n">
        <v>13</v>
      </c>
      <c r="I53" s="153" t="n">
        <f aca="false">SUM(J53:L53)</f>
        <v>1</v>
      </c>
      <c r="J53" s="151" t="n">
        <v>1</v>
      </c>
      <c r="K53" s="151" t="s">
        <v>71</v>
      </c>
      <c r="L53" s="172" t="s">
        <v>71</v>
      </c>
    </row>
    <row r="54" customFormat="false" ht="12.75" hidden="false" customHeight="false" outlineLevel="0" collapsed="false">
      <c r="A54" s="155" t="s">
        <v>53</v>
      </c>
      <c r="B54" s="156" t="n">
        <v>9678</v>
      </c>
      <c r="C54" s="51" t="n">
        <f aca="false">SUM(D54:H54)</f>
        <v>87</v>
      </c>
      <c r="D54" s="151" t="s">
        <v>71</v>
      </c>
      <c r="E54" s="151" t="s">
        <v>71</v>
      </c>
      <c r="F54" s="157" t="n">
        <v>57</v>
      </c>
      <c r="G54" s="157" t="n">
        <v>1</v>
      </c>
      <c r="H54" s="157" t="n">
        <v>29</v>
      </c>
      <c r="I54" s="153" t="n">
        <f aca="false">SUM(J54:L54)</f>
        <v>0</v>
      </c>
      <c r="J54" s="151" t="s">
        <v>71</v>
      </c>
      <c r="K54" s="151" t="s">
        <v>71</v>
      </c>
      <c r="L54" s="172" t="s">
        <v>71</v>
      </c>
    </row>
    <row r="55" customFormat="false" ht="12.75" hidden="false" customHeight="false" outlineLevel="0" collapsed="false">
      <c r="A55" s="155" t="s">
        <v>54</v>
      </c>
      <c r="B55" s="156" t="n">
        <v>14128</v>
      </c>
      <c r="C55" s="51" t="n">
        <f aca="false">SUM(D55:H55)</f>
        <v>99</v>
      </c>
      <c r="D55" s="151" t="s">
        <v>71</v>
      </c>
      <c r="E55" s="151" t="s">
        <v>71</v>
      </c>
      <c r="F55" s="157" t="n">
        <v>63</v>
      </c>
      <c r="G55" s="157" t="n">
        <v>6</v>
      </c>
      <c r="H55" s="157" t="n">
        <v>30</v>
      </c>
      <c r="I55" s="153" t="n">
        <f aca="false">SUM(J55:L55)</f>
        <v>1</v>
      </c>
      <c r="J55" s="151" t="n">
        <v>1</v>
      </c>
      <c r="K55" s="151" t="s">
        <v>71</v>
      </c>
      <c r="L55" s="172" t="s">
        <v>71</v>
      </c>
    </row>
    <row r="56" customFormat="false" ht="12.75" hidden="false" customHeight="false" outlineLevel="0" collapsed="false">
      <c r="A56" s="155" t="s">
        <v>55</v>
      </c>
      <c r="B56" s="156" t="n">
        <v>7942</v>
      </c>
      <c r="C56" s="51" t="n">
        <f aca="false">SUM(D56:H56)</f>
        <v>24</v>
      </c>
      <c r="D56" s="151" t="s">
        <v>71</v>
      </c>
      <c r="E56" s="151" t="s">
        <v>71</v>
      </c>
      <c r="F56" s="157" t="n">
        <v>23</v>
      </c>
      <c r="G56" s="151" t="s">
        <v>71</v>
      </c>
      <c r="H56" s="157" t="n">
        <v>1</v>
      </c>
      <c r="I56" s="153" t="n">
        <f aca="false">SUM(J56:L56)</f>
        <v>1</v>
      </c>
      <c r="J56" s="151" t="n">
        <v>1</v>
      </c>
      <c r="K56" s="151" t="s">
        <v>71</v>
      </c>
      <c r="L56" s="172" t="s">
        <v>71</v>
      </c>
    </row>
    <row r="57" customFormat="false" ht="12.75" hidden="false" customHeight="false" outlineLevel="0" collapsed="false">
      <c r="A57" s="160" t="s">
        <v>56</v>
      </c>
      <c r="B57" s="161" t="n">
        <v>9751</v>
      </c>
      <c r="C57" s="162" t="n">
        <f aca="false">SUM(D57:H57)</f>
        <v>57</v>
      </c>
      <c r="D57" s="163" t="s">
        <v>71</v>
      </c>
      <c r="E57" s="163" t="s">
        <v>71</v>
      </c>
      <c r="F57" s="165" t="n">
        <v>29</v>
      </c>
      <c r="G57" s="165" t="n">
        <v>3</v>
      </c>
      <c r="H57" s="165" t="n">
        <v>25</v>
      </c>
      <c r="I57" s="166" t="n">
        <f aca="false">SUM(J57:L57)</f>
        <v>0</v>
      </c>
      <c r="J57" s="163" t="s">
        <v>71</v>
      </c>
      <c r="K57" s="163" t="s">
        <v>71</v>
      </c>
      <c r="L57" s="173" t="s">
        <v>71</v>
      </c>
    </row>
    <row r="58" customFormat="false" ht="12.75" hidden="false" customHeight="false" outlineLevel="0" collapsed="false">
      <c r="C58" s="0" t="str">
        <f aca="false">IF(ISNUMBER(C8),IF(C8=SUM(C9:C57),"p","f"),"-")</f>
        <v>p</v>
      </c>
      <c r="D58" s="0" t="str">
        <f aca="false">IF(ISNUMBER(D8),IF(D8=SUM(D9:D57),"p","f"),"-")</f>
        <v>p</v>
      </c>
      <c r="E58" s="0" t="str">
        <f aca="false">IF(ISNUMBER(E8),IF(E8=SUM(E9:E57),"p","f"),"-")</f>
        <v>-</v>
      </c>
      <c r="F58" s="0" t="str">
        <f aca="false">IF(ISNUMBER(F8),IF(F8=SUM(F9:F57),"p","f"),"-")</f>
        <v>p</v>
      </c>
      <c r="G58" s="0" t="str">
        <f aca="false">IF(ISNUMBER(G8),IF(G8=SUM(G9:G57),"p","f"),"-")</f>
        <v>p</v>
      </c>
      <c r="H58" s="0" t="str">
        <f aca="false">IF(ISNUMBER(H8),IF(H8=SUM(H9:H57),"p","f"),"-")</f>
        <v>p</v>
      </c>
      <c r="I58" s="0" t="str">
        <f aca="false">IF(ISNUMBER(I8),IF(I8=SUM(I9:I57),"p","f"),"-")</f>
        <v>p</v>
      </c>
      <c r="J58" s="0" t="str">
        <f aca="false">IF(ISNUMBER(J8),IF(J8=SUM(J9:J57),"p","f"),"-")</f>
        <v>p</v>
      </c>
      <c r="K58" s="0" t="str">
        <f aca="false">IF(ISNUMBER(K8),IF(K8=SUM(K9:K57),"p","f"),"-")</f>
        <v>p</v>
      </c>
      <c r="L58" s="0" t="str">
        <f aca="false">IF(ISNUMBER(L8),IF(L8=SUM(L9:L57),"p","f"),"-")</f>
        <v>-</v>
      </c>
    </row>
    <row r="59" customFormat="false" ht="12.75" hidden="false" customHeight="false" outlineLevel="0" collapsed="false">
      <c r="A59" s="3" t="s">
        <v>345</v>
      </c>
    </row>
  </sheetData>
  <mergeCells count="6">
    <mergeCell ref="A1:U1"/>
    <mergeCell ref="A5:A7"/>
    <mergeCell ref="B5:B7"/>
    <mergeCell ref="C5:L5"/>
    <mergeCell ref="C6:H6"/>
    <mergeCell ref="I6:L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5" activeCellId="1" sqref="G7:G21 H5"/>
    </sheetView>
  </sheetViews>
  <sheetFormatPr defaultRowHeight="12.7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12.42"/>
    <col collapsed="false" customWidth="true" hidden="false" outlineLevel="0" max="7" min="3" style="0" width="8.71"/>
    <col collapsed="false" customWidth="true" hidden="false" outlineLevel="0" max="8" min="8" style="0" width="12.42"/>
    <col collapsed="false" customWidth="true" hidden="false" outlineLevel="0" max="1025" min="9" style="0" width="8.71"/>
  </cols>
  <sheetData>
    <row r="1" customFormat="false" ht="12.75" hidden="false" customHeight="true" outlineLevel="0" collapsed="false">
      <c r="A1" s="97" t="s">
        <v>346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customFormat="false" ht="16.5" hidden="false" customHeight="true" outlineLevel="0" collapsed="false">
      <c r="A2" s="97"/>
      <c r="B2" s="97"/>
      <c r="C2" s="97"/>
      <c r="D2" s="97"/>
      <c r="E2" s="97"/>
      <c r="F2" s="97"/>
      <c r="G2" s="97"/>
      <c r="H2" s="97"/>
      <c r="I2" s="97"/>
      <c r="J2" s="98"/>
      <c r="K2" s="98"/>
      <c r="L2" s="98"/>
      <c r="M2" s="98"/>
    </row>
    <row r="3" customFormat="false" ht="12.75" hidden="false" customHeight="false" outlineLevel="0" collapsed="false">
      <c r="A3" s="3" t="s">
        <v>347</v>
      </c>
    </row>
    <row r="5" customFormat="false" ht="12.75" hidden="false" customHeight="true" outlineLevel="0" collapsed="false">
      <c r="A5" s="87" t="s">
        <v>328</v>
      </c>
      <c r="B5" s="86" t="s">
        <v>348</v>
      </c>
      <c r="C5" s="174" t="s">
        <v>349</v>
      </c>
      <c r="D5" s="174"/>
      <c r="E5" s="174"/>
      <c r="F5" s="174"/>
      <c r="G5" s="174"/>
      <c r="H5" s="86" t="s">
        <v>350</v>
      </c>
      <c r="I5" s="86"/>
      <c r="J5" s="175"/>
      <c r="K5" s="175"/>
      <c r="L5" s="175"/>
      <c r="M5" s="175"/>
    </row>
    <row r="6" customFormat="false" ht="12.75" hidden="false" customHeight="false" outlineLevel="0" collapsed="false">
      <c r="A6" s="87"/>
      <c r="B6" s="86"/>
      <c r="C6" s="174"/>
      <c r="D6" s="174"/>
      <c r="E6" s="174"/>
      <c r="F6" s="174"/>
      <c r="G6" s="174"/>
      <c r="H6" s="86"/>
      <c r="I6" s="86"/>
      <c r="J6" s="176"/>
      <c r="K6" s="176"/>
      <c r="L6" s="176"/>
      <c r="M6" s="176"/>
    </row>
    <row r="7" customFormat="false" ht="99.75" hidden="false" customHeight="true" outlineLevel="0" collapsed="false">
      <c r="A7" s="87"/>
      <c r="B7" s="86"/>
      <c r="C7" s="86" t="s">
        <v>351</v>
      </c>
      <c r="D7" s="86" t="s">
        <v>352</v>
      </c>
      <c r="E7" s="86" t="s">
        <v>353</v>
      </c>
      <c r="F7" s="86" t="s">
        <v>354</v>
      </c>
      <c r="G7" s="86" t="s">
        <v>355</v>
      </c>
      <c r="H7" s="86"/>
      <c r="I7" s="86"/>
      <c r="J7" s="177"/>
      <c r="K7" s="177"/>
      <c r="L7" s="177"/>
      <c r="M7" s="177"/>
    </row>
    <row r="8" customFormat="false" ht="12.75" hidden="false" customHeight="false" outlineLevel="0" collapsed="false">
      <c r="A8" s="143" t="s">
        <v>7</v>
      </c>
      <c r="B8" s="178" t="n">
        <v>96.9</v>
      </c>
      <c r="C8" s="179" t="n">
        <v>96.9</v>
      </c>
      <c r="D8" s="180" t="n">
        <v>96.6</v>
      </c>
      <c r="E8" s="180" t="n">
        <v>96.8</v>
      </c>
      <c r="F8" s="181" t="n">
        <v>77.2</v>
      </c>
      <c r="G8" s="181" t="n">
        <v>56.3</v>
      </c>
      <c r="H8" s="182" t="n">
        <v>95.7</v>
      </c>
      <c r="I8" s="182"/>
      <c r="J8" s="51"/>
      <c r="K8" s="151"/>
      <c r="L8" s="151"/>
      <c r="M8" s="151"/>
    </row>
    <row r="9" customFormat="false" ht="12.75" hidden="false" customHeight="false" outlineLevel="0" collapsed="false">
      <c r="A9" s="149" t="s">
        <v>8</v>
      </c>
      <c r="B9" s="183" t="n">
        <v>104</v>
      </c>
      <c r="C9" s="117" t="n">
        <v>97.5</v>
      </c>
      <c r="D9" s="184" t="n">
        <v>96.8</v>
      </c>
      <c r="E9" s="184" t="n">
        <v>97.5</v>
      </c>
      <c r="F9" s="185" t="n">
        <v>73.1</v>
      </c>
      <c r="G9" s="185" t="n">
        <v>98.9</v>
      </c>
      <c r="H9" s="186" t="n">
        <v>94.6</v>
      </c>
      <c r="I9" s="186"/>
      <c r="J9" s="51"/>
      <c r="K9" s="151"/>
      <c r="L9" s="151"/>
      <c r="M9" s="151"/>
    </row>
    <row r="10" customFormat="false" ht="12.75" hidden="false" customHeight="false" outlineLevel="0" collapsed="false">
      <c r="A10" s="155" t="s">
        <v>9</v>
      </c>
      <c r="B10" s="108" t="n">
        <v>95.6</v>
      </c>
      <c r="C10" s="119" t="n">
        <v>97.9</v>
      </c>
      <c r="D10" s="187" t="n">
        <v>97.6</v>
      </c>
      <c r="E10" s="187" t="n">
        <v>97.9</v>
      </c>
      <c r="F10" s="188" t="n">
        <v>82.6</v>
      </c>
      <c r="G10" s="187" t="n">
        <v>99.3</v>
      </c>
      <c r="H10" s="115" t="n">
        <v>99.3</v>
      </c>
      <c r="I10" s="115"/>
      <c r="J10" s="51"/>
      <c r="K10" s="151"/>
      <c r="L10" s="151"/>
      <c r="M10" s="151"/>
    </row>
    <row r="11" customFormat="false" ht="12.75" hidden="false" customHeight="false" outlineLevel="0" collapsed="false">
      <c r="A11" s="155" t="s">
        <v>10</v>
      </c>
      <c r="B11" s="108" t="n">
        <v>97.5</v>
      </c>
      <c r="C11" s="189" t="n">
        <v>97</v>
      </c>
      <c r="D11" s="187" t="n">
        <v>97</v>
      </c>
      <c r="E11" s="187" t="n">
        <v>97</v>
      </c>
      <c r="F11" s="188" t="n">
        <v>77.7</v>
      </c>
      <c r="G11" s="187" t="n">
        <v>98.9</v>
      </c>
      <c r="H11" s="115" t="n">
        <v>98.7</v>
      </c>
      <c r="I11" s="115"/>
      <c r="J11" s="51"/>
      <c r="K11" s="151"/>
      <c r="L11" s="151"/>
      <c r="M11" s="151"/>
    </row>
    <row r="12" customFormat="false" ht="12.75" hidden="false" customHeight="false" outlineLevel="0" collapsed="false">
      <c r="A12" s="155" t="s">
        <v>11</v>
      </c>
      <c r="B12" s="108" t="n">
        <v>97.5</v>
      </c>
      <c r="C12" s="119" t="n">
        <v>98.2</v>
      </c>
      <c r="D12" s="187" t="n">
        <v>98.1</v>
      </c>
      <c r="E12" s="187" t="n">
        <v>97.2</v>
      </c>
      <c r="F12" s="188" t="n">
        <v>86.8</v>
      </c>
      <c r="G12" s="187" t="n">
        <v>99.2</v>
      </c>
      <c r="H12" s="115" t="n">
        <v>98.7</v>
      </c>
      <c r="I12" s="115"/>
      <c r="J12" s="51"/>
      <c r="K12" s="151"/>
      <c r="L12" s="151"/>
      <c r="M12" s="151"/>
    </row>
    <row r="13" customFormat="false" ht="12.75" hidden="false" customHeight="false" outlineLevel="0" collapsed="false">
      <c r="A13" s="155" t="s">
        <v>12</v>
      </c>
      <c r="B13" s="108" t="n">
        <v>98.3</v>
      </c>
      <c r="C13" s="119" t="n">
        <v>98.6</v>
      </c>
      <c r="D13" s="187" t="n">
        <v>98.1</v>
      </c>
      <c r="E13" s="187" t="n">
        <v>98.6</v>
      </c>
      <c r="F13" s="188" t="n">
        <v>77.7</v>
      </c>
      <c r="G13" s="187" t="n">
        <v>55.4</v>
      </c>
      <c r="H13" s="190" t="n">
        <v>97.5</v>
      </c>
      <c r="I13" s="190"/>
      <c r="J13" s="51"/>
      <c r="K13" s="151"/>
      <c r="L13" s="151"/>
      <c r="M13" s="151"/>
    </row>
    <row r="14" customFormat="false" ht="12.75" hidden="false" customHeight="false" outlineLevel="0" collapsed="false">
      <c r="A14" s="155" t="s">
        <v>13</v>
      </c>
      <c r="B14" s="108" t="n">
        <v>93.5</v>
      </c>
      <c r="C14" s="119" t="n">
        <v>98.4</v>
      </c>
      <c r="D14" s="187" t="n">
        <v>98.2</v>
      </c>
      <c r="E14" s="187" t="n">
        <v>98.4</v>
      </c>
      <c r="F14" s="188" t="n">
        <v>81.4</v>
      </c>
      <c r="G14" s="187" t="n">
        <v>95.9</v>
      </c>
      <c r="H14" s="190" t="n">
        <v>99.3</v>
      </c>
      <c r="I14" s="190"/>
      <c r="J14" s="51"/>
      <c r="K14" s="151"/>
      <c r="L14" s="151"/>
      <c r="M14" s="151"/>
    </row>
    <row r="15" customFormat="false" ht="12.75" hidden="false" customHeight="false" outlineLevel="0" collapsed="false">
      <c r="A15" s="155" t="s">
        <v>14</v>
      </c>
      <c r="B15" s="108" t="n">
        <v>95.2</v>
      </c>
      <c r="C15" s="119" t="n">
        <v>98.3</v>
      </c>
      <c r="D15" s="187" t="n">
        <v>98.2</v>
      </c>
      <c r="E15" s="187" t="n">
        <v>98.3</v>
      </c>
      <c r="F15" s="188" t="n">
        <v>79.7</v>
      </c>
      <c r="G15" s="188" t="n">
        <v>91.9</v>
      </c>
      <c r="H15" s="115" t="n">
        <v>98.6</v>
      </c>
      <c r="I15" s="115"/>
      <c r="J15" s="51"/>
      <c r="K15" s="151"/>
      <c r="L15" s="151"/>
      <c r="M15" s="151"/>
    </row>
    <row r="16" customFormat="false" ht="12.75" hidden="false" customHeight="false" outlineLevel="0" collapsed="false">
      <c r="A16" s="155" t="s">
        <v>15</v>
      </c>
      <c r="B16" s="108" t="n">
        <v>97.4</v>
      </c>
      <c r="C16" s="119" t="n">
        <v>96.1</v>
      </c>
      <c r="D16" s="187" t="n">
        <v>95.7</v>
      </c>
      <c r="E16" s="187" t="n">
        <v>96</v>
      </c>
      <c r="F16" s="188" t="n">
        <v>72.8</v>
      </c>
      <c r="G16" s="187" t="n">
        <v>12.8</v>
      </c>
      <c r="H16" s="190" t="n">
        <v>97</v>
      </c>
      <c r="I16" s="190"/>
      <c r="J16" s="51"/>
      <c r="K16" s="151"/>
      <c r="L16" s="151"/>
      <c r="M16" s="151"/>
    </row>
    <row r="17" customFormat="false" ht="12.75" hidden="false" customHeight="false" outlineLevel="0" collapsed="false">
      <c r="A17" s="155" t="s">
        <v>16</v>
      </c>
      <c r="B17" s="108" t="n">
        <v>93.8</v>
      </c>
      <c r="C17" s="119" t="n">
        <v>97.8</v>
      </c>
      <c r="D17" s="187" t="n">
        <v>97.6</v>
      </c>
      <c r="E17" s="187" t="n">
        <v>97.8</v>
      </c>
      <c r="F17" s="187" t="n">
        <v>71.1</v>
      </c>
      <c r="G17" s="187" t="n">
        <v>10.7</v>
      </c>
      <c r="H17" s="115" t="n">
        <v>84.8</v>
      </c>
      <c r="I17" s="115"/>
      <c r="J17" s="51"/>
      <c r="K17" s="151"/>
      <c r="L17" s="151"/>
      <c r="M17" s="151"/>
    </row>
    <row r="18" customFormat="false" ht="12.75" hidden="false" customHeight="false" outlineLevel="0" collapsed="false">
      <c r="A18" s="155" t="s">
        <v>17</v>
      </c>
      <c r="B18" s="108" t="n">
        <v>99.5</v>
      </c>
      <c r="C18" s="119" t="n">
        <v>97.2</v>
      </c>
      <c r="D18" s="187" t="n">
        <v>97.1</v>
      </c>
      <c r="E18" s="187" t="n">
        <v>97.2</v>
      </c>
      <c r="F18" s="188" t="n">
        <v>81.4</v>
      </c>
      <c r="G18" s="187" t="n">
        <v>18</v>
      </c>
      <c r="H18" s="115" t="n">
        <v>93.2</v>
      </c>
      <c r="I18" s="115"/>
      <c r="J18" s="51"/>
      <c r="K18" s="151"/>
      <c r="L18" s="151"/>
      <c r="M18" s="151"/>
    </row>
    <row r="19" customFormat="false" ht="12.75" hidden="false" customHeight="false" outlineLevel="0" collapsed="false">
      <c r="A19" s="155" t="s">
        <v>18</v>
      </c>
      <c r="B19" s="108" t="n">
        <v>95.6</v>
      </c>
      <c r="C19" s="119" t="n">
        <v>96.3</v>
      </c>
      <c r="D19" s="187" t="n">
        <v>95.8</v>
      </c>
      <c r="E19" s="187" t="n">
        <v>96.3</v>
      </c>
      <c r="F19" s="188" t="n">
        <v>75.2</v>
      </c>
      <c r="G19" s="187" t="n">
        <v>15</v>
      </c>
      <c r="H19" s="191" t="n">
        <v>98.4</v>
      </c>
      <c r="I19" s="191"/>
      <c r="J19" s="51"/>
      <c r="K19" s="151"/>
      <c r="L19" s="151"/>
      <c r="M19" s="151"/>
    </row>
    <row r="20" customFormat="false" ht="12.75" hidden="false" customHeight="false" outlineLevel="0" collapsed="false">
      <c r="A20" s="155" t="s">
        <v>19</v>
      </c>
      <c r="B20" s="190" t="n">
        <v>95</v>
      </c>
      <c r="C20" s="119" t="n">
        <v>97.4</v>
      </c>
      <c r="D20" s="187" t="n">
        <v>97</v>
      </c>
      <c r="E20" s="187" t="n">
        <v>97.5</v>
      </c>
      <c r="F20" s="188" t="n">
        <v>81.2</v>
      </c>
      <c r="G20" s="187" t="n">
        <v>10.8</v>
      </c>
      <c r="H20" s="115" t="n">
        <v>97.1</v>
      </c>
      <c r="I20" s="115"/>
      <c r="J20" s="51"/>
      <c r="K20" s="151"/>
      <c r="L20" s="151"/>
      <c r="M20" s="151"/>
    </row>
    <row r="21" customFormat="false" ht="12.75" hidden="false" customHeight="false" outlineLevel="0" collapsed="false">
      <c r="A21" s="155" t="s">
        <v>20</v>
      </c>
      <c r="B21" s="108" t="n">
        <v>96.5</v>
      </c>
      <c r="C21" s="119" t="n">
        <v>99.4</v>
      </c>
      <c r="D21" s="187" t="n">
        <v>99.2</v>
      </c>
      <c r="E21" s="187" t="n">
        <v>99.4</v>
      </c>
      <c r="F21" s="187" t="n">
        <v>84.4</v>
      </c>
      <c r="G21" s="187" t="n">
        <v>59.2</v>
      </c>
      <c r="H21" s="190" t="n">
        <v>99.8</v>
      </c>
      <c r="I21" s="190"/>
      <c r="J21" s="51"/>
      <c r="K21" s="151"/>
      <c r="L21" s="151"/>
      <c r="M21" s="151"/>
    </row>
    <row r="22" customFormat="false" ht="12.75" hidden="false" customHeight="false" outlineLevel="0" collapsed="false">
      <c r="A22" s="155" t="s">
        <v>21</v>
      </c>
      <c r="B22" s="108" t="n">
        <v>96.6</v>
      </c>
      <c r="C22" s="119" t="n">
        <v>94.9</v>
      </c>
      <c r="D22" s="187" t="n">
        <v>94.7</v>
      </c>
      <c r="E22" s="187" t="n">
        <v>94.9</v>
      </c>
      <c r="F22" s="188" t="n">
        <v>67.7</v>
      </c>
      <c r="G22" s="188" t="n">
        <v>15.2</v>
      </c>
      <c r="H22" s="115" t="n">
        <v>85.9</v>
      </c>
      <c r="I22" s="115"/>
      <c r="J22" s="51"/>
      <c r="K22" s="151"/>
      <c r="L22" s="151"/>
      <c r="M22" s="151"/>
    </row>
    <row r="23" customFormat="false" ht="12.75" hidden="false" customHeight="false" outlineLevel="0" collapsed="false">
      <c r="A23" s="155" t="s">
        <v>22</v>
      </c>
      <c r="B23" s="108" t="n">
        <v>93.8</v>
      </c>
      <c r="C23" s="119" t="n">
        <v>97.4</v>
      </c>
      <c r="D23" s="187" t="n">
        <v>97.2</v>
      </c>
      <c r="E23" s="187" t="n">
        <v>97.3</v>
      </c>
      <c r="F23" s="187" t="n">
        <v>75.4</v>
      </c>
      <c r="G23" s="187" t="n">
        <v>98.5</v>
      </c>
      <c r="H23" s="190" t="n">
        <v>98.7</v>
      </c>
      <c r="I23" s="190"/>
      <c r="J23" s="51"/>
      <c r="K23" s="151"/>
      <c r="L23" s="151"/>
      <c r="M23" s="151"/>
    </row>
    <row r="24" customFormat="false" ht="12.75" hidden="false" customHeight="false" outlineLevel="0" collapsed="false">
      <c r="A24" s="155" t="s">
        <v>23</v>
      </c>
      <c r="B24" s="108" t="n">
        <v>96.2</v>
      </c>
      <c r="C24" s="119" t="n">
        <v>99.2</v>
      </c>
      <c r="D24" s="187" t="n">
        <v>99.1</v>
      </c>
      <c r="E24" s="187" t="n">
        <v>99.2</v>
      </c>
      <c r="F24" s="188" t="n">
        <v>80.6</v>
      </c>
      <c r="G24" s="188" t="n">
        <v>98.8</v>
      </c>
      <c r="H24" s="115" t="n">
        <v>98.3</v>
      </c>
      <c r="I24" s="115"/>
      <c r="J24" s="51"/>
      <c r="K24" s="151"/>
      <c r="L24" s="151"/>
      <c r="M24" s="151"/>
    </row>
    <row r="25" customFormat="false" ht="12.75" hidden="false" customHeight="false" outlineLevel="0" collapsed="false">
      <c r="A25" s="155" t="s">
        <v>24</v>
      </c>
      <c r="B25" s="108" t="n">
        <v>96.3</v>
      </c>
      <c r="C25" s="119" t="n">
        <v>98.8</v>
      </c>
      <c r="D25" s="187" t="n">
        <v>98.7</v>
      </c>
      <c r="E25" s="187" t="n">
        <v>98.8</v>
      </c>
      <c r="F25" s="188" t="n">
        <v>81.2</v>
      </c>
      <c r="G25" s="187" t="n">
        <v>97.6</v>
      </c>
      <c r="H25" s="115" t="n">
        <v>98.1</v>
      </c>
      <c r="I25" s="115"/>
      <c r="J25" s="51"/>
      <c r="K25" s="151"/>
      <c r="L25" s="151"/>
      <c r="M25" s="151"/>
    </row>
    <row r="26" customFormat="false" ht="12.75" hidden="false" customHeight="false" outlineLevel="0" collapsed="false">
      <c r="A26" s="155" t="s">
        <v>193</v>
      </c>
      <c r="B26" s="108" t="n">
        <v>96.1</v>
      </c>
      <c r="C26" s="119" t="n">
        <v>85.6</v>
      </c>
      <c r="D26" s="187" t="n">
        <v>85.4</v>
      </c>
      <c r="E26" s="187" t="n">
        <v>84.9</v>
      </c>
      <c r="F26" s="188" t="n">
        <v>53.9</v>
      </c>
      <c r="G26" s="188" t="n">
        <v>98.5</v>
      </c>
      <c r="H26" s="115" t="n">
        <v>89.2</v>
      </c>
      <c r="I26" s="115"/>
      <c r="J26" s="51"/>
      <c r="K26" s="151"/>
      <c r="L26" s="151"/>
      <c r="M26" s="151"/>
    </row>
    <row r="27" customFormat="false" ht="12.75" hidden="false" customHeight="false" outlineLevel="0" collapsed="false">
      <c r="A27" s="155" t="s">
        <v>26</v>
      </c>
      <c r="B27" s="108" t="n">
        <v>95.2</v>
      </c>
      <c r="C27" s="119" t="n">
        <v>95.2</v>
      </c>
      <c r="D27" s="187" t="n">
        <v>94.7</v>
      </c>
      <c r="E27" s="187" t="n">
        <v>95.1</v>
      </c>
      <c r="F27" s="188" t="n">
        <v>79.3</v>
      </c>
      <c r="G27" s="187" t="n">
        <v>3.9</v>
      </c>
      <c r="H27" s="115" t="n">
        <v>97.8</v>
      </c>
      <c r="I27" s="115"/>
      <c r="J27" s="51"/>
      <c r="K27" s="151"/>
      <c r="L27" s="151"/>
      <c r="M27" s="151"/>
    </row>
    <row r="28" customFormat="false" ht="12.75" hidden="false" customHeight="false" outlineLevel="0" collapsed="false">
      <c r="A28" s="155" t="s">
        <v>27</v>
      </c>
      <c r="B28" s="108" t="n">
        <v>94.9</v>
      </c>
      <c r="C28" s="119" t="n">
        <v>98.9</v>
      </c>
      <c r="D28" s="187" t="n">
        <v>98.3</v>
      </c>
      <c r="E28" s="187" t="n">
        <v>98.8</v>
      </c>
      <c r="F28" s="188" t="n">
        <v>84.2</v>
      </c>
      <c r="G28" s="188" t="n">
        <v>98</v>
      </c>
      <c r="H28" s="115" t="n">
        <v>99.7</v>
      </c>
      <c r="I28" s="115"/>
      <c r="J28" s="51"/>
      <c r="K28" s="151"/>
      <c r="L28" s="151"/>
      <c r="M28" s="151"/>
    </row>
    <row r="29" customFormat="false" ht="12.75" hidden="false" customHeight="false" outlineLevel="0" collapsed="false">
      <c r="A29" s="155" t="s">
        <v>28</v>
      </c>
      <c r="B29" s="108" t="n">
        <v>96.5</v>
      </c>
      <c r="C29" s="119" t="n">
        <v>98.8</v>
      </c>
      <c r="D29" s="187" t="n">
        <v>98.7</v>
      </c>
      <c r="E29" s="187" t="n">
        <v>98.8</v>
      </c>
      <c r="F29" s="188" t="n">
        <v>79.6</v>
      </c>
      <c r="G29" s="187" t="n">
        <v>68.6</v>
      </c>
      <c r="H29" s="115" t="n">
        <v>98.8</v>
      </c>
      <c r="I29" s="115"/>
      <c r="J29" s="51"/>
      <c r="K29" s="151"/>
      <c r="L29" s="151"/>
      <c r="M29" s="151"/>
    </row>
    <row r="30" customFormat="false" ht="12.75" hidden="false" customHeight="false" outlineLevel="0" collapsed="false">
      <c r="A30" s="155" t="s">
        <v>29</v>
      </c>
      <c r="B30" s="190" t="n">
        <v>97</v>
      </c>
      <c r="C30" s="119" t="n">
        <v>98.7</v>
      </c>
      <c r="D30" s="187" t="n">
        <v>98.7</v>
      </c>
      <c r="E30" s="187" t="n">
        <v>98.7</v>
      </c>
      <c r="F30" s="188" t="n">
        <v>83.7</v>
      </c>
      <c r="G30" s="187" t="n">
        <v>99.3</v>
      </c>
      <c r="H30" s="115" t="n">
        <v>99.3</v>
      </c>
      <c r="I30" s="115"/>
      <c r="J30" s="51"/>
      <c r="K30" s="151"/>
      <c r="L30" s="151"/>
      <c r="M30" s="151"/>
    </row>
    <row r="31" customFormat="false" ht="12.75" hidden="false" customHeight="false" outlineLevel="0" collapsed="false">
      <c r="A31" s="155" t="s">
        <v>30</v>
      </c>
      <c r="B31" s="108" t="n">
        <v>92.8</v>
      </c>
      <c r="C31" s="119" t="n">
        <v>96.4</v>
      </c>
      <c r="D31" s="187" t="n">
        <v>96.4</v>
      </c>
      <c r="E31" s="187" t="n">
        <v>96.4</v>
      </c>
      <c r="F31" s="188" t="n">
        <v>85.1</v>
      </c>
      <c r="G31" s="187" t="n">
        <v>13.1</v>
      </c>
      <c r="H31" s="115" t="n">
        <v>98.1</v>
      </c>
      <c r="I31" s="115"/>
      <c r="J31" s="51"/>
      <c r="K31" s="151"/>
      <c r="L31" s="151"/>
      <c r="M31" s="151"/>
    </row>
    <row r="32" customFormat="false" ht="12.75" hidden="false" customHeight="false" outlineLevel="0" collapsed="false">
      <c r="A32" s="155" t="s">
        <v>31</v>
      </c>
      <c r="B32" s="108" t="n">
        <v>97.4</v>
      </c>
      <c r="C32" s="119" t="n">
        <v>98.4</v>
      </c>
      <c r="D32" s="187" t="n">
        <v>98.4</v>
      </c>
      <c r="E32" s="187" t="n">
        <v>98.4</v>
      </c>
      <c r="F32" s="188" t="n">
        <v>78.2</v>
      </c>
      <c r="G32" s="188" t="n">
        <v>99.2</v>
      </c>
      <c r="H32" s="115" t="n">
        <v>98.9</v>
      </c>
      <c r="I32" s="115"/>
      <c r="J32" s="51"/>
      <c r="K32" s="151"/>
      <c r="L32" s="151"/>
      <c r="M32" s="151"/>
    </row>
    <row r="33" customFormat="false" ht="12.75" hidden="false" customHeight="false" outlineLevel="0" collapsed="false">
      <c r="A33" s="155" t="s">
        <v>32</v>
      </c>
      <c r="B33" s="108" t="n">
        <v>94.6</v>
      </c>
      <c r="C33" s="119" t="n">
        <v>92.6</v>
      </c>
      <c r="D33" s="187" t="n">
        <v>92.6</v>
      </c>
      <c r="E33" s="187" t="n">
        <v>92.6</v>
      </c>
      <c r="F33" s="188" t="n">
        <v>73.4</v>
      </c>
      <c r="G33" s="188" t="n">
        <v>5.1</v>
      </c>
      <c r="H33" s="115" t="n">
        <v>96.1</v>
      </c>
      <c r="I33" s="115"/>
      <c r="J33" s="51"/>
      <c r="K33" s="151"/>
      <c r="L33" s="151"/>
      <c r="M33" s="151"/>
    </row>
    <row r="34" customFormat="false" ht="12.75" hidden="false" customHeight="false" outlineLevel="0" collapsed="false">
      <c r="A34" s="155" t="s">
        <v>33</v>
      </c>
      <c r="B34" s="108" t="n">
        <v>95.7</v>
      </c>
      <c r="C34" s="119" t="n">
        <v>99.8</v>
      </c>
      <c r="D34" s="187" t="n">
        <v>99.8</v>
      </c>
      <c r="E34" s="187" t="n">
        <v>99.8</v>
      </c>
      <c r="F34" s="188" t="n">
        <v>97.2</v>
      </c>
      <c r="G34" s="187" t="n">
        <v>31.8</v>
      </c>
      <c r="H34" s="115" t="n">
        <v>99.8</v>
      </c>
      <c r="I34" s="115"/>
      <c r="J34" s="51"/>
      <c r="K34" s="151"/>
      <c r="L34" s="151"/>
      <c r="M34" s="151"/>
    </row>
    <row r="35" customFormat="false" ht="12.75" hidden="false" customHeight="false" outlineLevel="0" collapsed="false">
      <c r="A35" s="155" t="s">
        <v>34</v>
      </c>
      <c r="B35" s="190" t="n">
        <v>97</v>
      </c>
      <c r="C35" s="119" t="n">
        <v>98.1</v>
      </c>
      <c r="D35" s="187" t="n">
        <v>97.5</v>
      </c>
      <c r="E35" s="187" t="n">
        <v>98.1</v>
      </c>
      <c r="F35" s="188" t="n">
        <v>78</v>
      </c>
      <c r="G35" s="188" t="n">
        <v>8.1</v>
      </c>
      <c r="H35" s="115" t="n">
        <v>90.8</v>
      </c>
      <c r="I35" s="115"/>
      <c r="J35" s="51"/>
      <c r="K35" s="151"/>
      <c r="L35" s="151"/>
      <c r="M35" s="151"/>
    </row>
    <row r="36" customFormat="false" ht="12.75" hidden="false" customHeight="false" outlineLevel="0" collapsed="false">
      <c r="A36" s="155" t="s">
        <v>35</v>
      </c>
      <c r="B36" s="108" t="n">
        <v>94.9</v>
      </c>
      <c r="C36" s="119" t="n">
        <v>97.2</v>
      </c>
      <c r="D36" s="187" t="n">
        <v>97</v>
      </c>
      <c r="E36" s="187" t="n">
        <v>97.2</v>
      </c>
      <c r="F36" s="188" t="n">
        <v>78.4</v>
      </c>
      <c r="G36" s="187" t="n">
        <v>99.1</v>
      </c>
      <c r="H36" s="190" t="n">
        <v>99.4</v>
      </c>
      <c r="I36" s="190"/>
      <c r="J36" s="51"/>
      <c r="K36" s="151"/>
      <c r="L36" s="151"/>
      <c r="M36" s="151"/>
    </row>
    <row r="37" customFormat="false" ht="12.75" hidden="false" customHeight="false" outlineLevel="0" collapsed="false">
      <c r="A37" s="155" t="s">
        <v>36</v>
      </c>
      <c r="B37" s="108" t="n">
        <v>94.9</v>
      </c>
      <c r="C37" s="119" t="n">
        <v>99.1</v>
      </c>
      <c r="D37" s="187" t="n">
        <v>98.6</v>
      </c>
      <c r="E37" s="187" t="n">
        <v>99.1</v>
      </c>
      <c r="F37" s="188" t="n">
        <v>80.2</v>
      </c>
      <c r="G37" s="187" t="n">
        <v>99.6</v>
      </c>
      <c r="H37" s="190" t="n">
        <v>99.3</v>
      </c>
      <c r="I37" s="190"/>
      <c r="J37" s="51"/>
      <c r="K37" s="151"/>
      <c r="L37" s="151"/>
      <c r="M37" s="151"/>
    </row>
    <row r="38" customFormat="false" ht="12.75" hidden="false" customHeight="false" outlineLevel="0" collapsed="false">
      <c r="A38" s="155" t="s">
        <v>37</v>
      </c>
      <c r="B38" s="108" t="n">
        <v>96.4</v>
      </c>
      <c r="C38" s="119" t="n">
        <v>99.1</v>
      </c>
      <c r="D38" s="187" t="n">
        <v>98.9</v>
      </c>
      <c r="E38" s="187" t="n">
        <v>99</v>
      </c>
      <c r="F38" s="188" t="n">
        <v>88.1</v>
      </c>
      <c r="G38" s="188" t="n">
        <v>99.7</v>
      </c>
      <c r="H38" s="115" t="n">
        <v>99.2</v>
      </c>
      <c r="I38" s="115"/>
      <c r="J38" s="51"/>
      <c r="K38" s="151"/>
      <c r="L38" s="151"/>
      <c r="M38" s="151"/>
    </row>
    <row r="39" customFormat="false" ht="12.75" hidden="false" customHeight="false" outlineLevel="0" collapsed="false">
      <c r="A39" s="155" t="s">
        <v>38</v>
      </c>
      <c r="B39" s="108" t="n">
        <v>95.9</v>
      </c>
      <c r="C39" s="119" t="n">
        <v>97.9</v>
      </c>
      <c r="D39" s="187" t="n">
        <v>97.6</v>
      </c>
      <c r="E39" s="187" t="n">
        <v>97.9</v>
      </c>
      <c r="F39" s="188" t="n">
        <v>78.7</v>
      </c>
      <c r="G39" s="187" t="n">
        <v>99</v>
      </c>
      <c r="H39" s="115" t="n">
        <v>95.6</v>
      </c>
      <c r="I39" s="115"/>
      <c r="J39" s="51"/>
      <c r="K39" s="151"/>
      <c r="L39" s="151"/>
      <c r="M39" s="151"/>
    </row>
    <row r="40" customFormat="false" ht="12.75" hidden="false" customHeight="false" outlineLevel="0" collapsed="false">
      <c r="A40" s="155" t="s">
        <v>39</v>
      </c>
      <c r="B40" s="108" t="n">
        <v>100.1</v>
      </c>
      <c r="C40" s="119" t="n">
        <v>97.5</v>
      </c>
      <c r="D40" s="187" t="n">
        <v>97</v>
      </c>
      <c r="E40" s="187" t="n">
        <v>97.3</v>
      </c>
      <c r="F40" s="188" t="n">
        <v>72.4</v>
      </c>
      <c r="G40" s="188" t="n">
        <v>59.5</v>
      </c>
      <c r="H40" s="115" t="n">
        <v>99.2</v>
      </c>
      <c r="I40" s="115"/>
      <c r="J40" s="51"/>
      <c r="K40" s="151"/>
      <c r="L40" s="151"/>
      <c r="M40" s="151"/>
    </row>
    <row r="41" customFormat="false" ht="12.75" hidden="false" customHeight="false" outlineLevel="0" collapsed="false">
      <c r="A41" s="155" t="s">
        <v>40</v>
      </c>
      <c r="B41" s="108" t="n">
        <v>94.7</v>
      </c>
      <c r="C41" s="119" t="n">
        <v>94.5</v>
      </c>
      <c r="D41" s="187" t="n">
        <v>94.4</v>
      </c>
      <c r="E41" s="187" t="n">
        <v>94.5</v>
      </c>
      <c r="F41" s="188" t="n">
        <v>78.2</v>
      </c>
      <c r="G41" s="187" t="n">
        <v>3.4</v>
      </c>
      <c r="H41" s="115" t="n">
        <v>89.3</v>
      </c>
      <c r="I41" s="115"/>
      <c r="J41" s="51"/>
      <c r="K41" s="151"/>
      <c r="L41" s="151"/>
      <c r="M41" s="151"/>
    </row>
    <row r="42" customFormat="false" ht="12.75" hidden="false" customHeight="false" outlineLevel="0" collapsed="false">
      <c r="A42" s="155" t="s">
        <v>41</v>
      </c>
      <c r="B42" s="108" t="n">
        <v>99.8</v>
      </c>
      <c r="C42" s="189" t="n">
        <v>96</v>
      </c>
      <c r="D42" s="187" t="n">
        <v>96</v>
      </c>
      <c r="E42" s="187" t="n">
        <v>96</v>
      </c>
      <c r="F42" s="188" t="n">
        <v>72.3</v>
      </c>
      <c r="G42" s="187" t="n">
        <v>31.8</v>
      </c>
      <c r="H42" s="190" t="n">
        <v>97.3</v>
      </c>
      <c r="I42" s="190"/>
      <c r="J42" s="51"/>
      <c r="K42" s="151"/>
      <c r="L42" s="151"/>
      <c r="M42" s="151"/>
    </row>
    <row r="43" customFormat="false" ht="12.75" hidden="false" customHeight="false" outlineLevel="0" collapsed="false">
      <c r="A43" s="155" t="s">
        <v>42</v>
      </c>
      <c r="B43" s="108" t="n">
        <v>96.4</v>
      </c>
      <c r="C43" s="119" t="n">
        <v>97.6</v>
      </c>
      <c r="D43" s="187" t="n">
        <v>96.9</v>
      </c>
      <c r="E43" s="187" t="n">
        <v>97.5</v>
      </c>
      <c r="F43" s="188" t="n">
        <v>80.7</v>
      </c>
      <c r="G43" s="187" t="n">
        <v>6.8</v>
      </c>
      <c r="H43" s="115" t="n">
        <v>96.5</v>
      </c>
      <c r="I43" s="115"/>
      <c r="J43" s="51"/>
      <c r="K43" s="151"/>
      <c r="L43" s="151"/>
      <c r="M43" s="151"/>
    </row>
    <row r="44" customFormat="false" ht="12.75" hidden="false" customHeight="false" outlineLevel="0" collapsed="false">
      <c r="A44" s="155" t="s">
        <v>43</v>
      </c>
      <c r="B44" s="108" t="n">
        <v>95.3</v>
      </c>
      <c r="C44" s="119" t="n">
        <v>93.7</v>
      </c>
      <c r="D44" s="187" t="n">
        <v>93.4</v>
      </c>
      <c r="E44" s="187" t="n">
        <v>93.8</v>
      </c>
      <c r="F44" s="188" t="n">
        <v>70.9</v>
      </c>
      <c r="G44" s="187" t="n">
        <v>97.3</v>
      </c>
      <c r="H44" s="115" t="n">
        <v>98.4</v>
      </c>
      <c r="I44" s="115"/>
      <c r="J44" s="51"/>
      <c r="K44" s="151"/>
      <c r="L44" s="151"/>
      <c r="M44" s="151"/>
    </row>
    <row r="45" customFormat="false" ht="12.75" hidden="false" customHeight="false" outlineLevel="0" collapsed="false">
      <c r="A45" s="155" t="s">
        <v>44</v>
      </c>
      <c r="B45" s="108" t="n">
        <v>96.3</v>
      </c>
      <c r="C45" s="119" t="n">
        <v>99.6</v>
      </c>
      <c r="D45" s="187" t="n">
        <v>99.6</v>
      </c>
      <c r="E45" s="187" t="n">
        <v>99.6</v>
      </c>
      <c r="F45" s="188" t="n">
        <v>82.3</v>
      </c>
      <c r="G45" s="187" t="n">
        <v>99</v>
      </c>
      <c r="H45" s="115" t="n">
        <v>99.4</v>
      </c>
      <c r="I45" s="115"/>
      <c r="J45" s="51"/>
      <c r="K45" s="151"/>
      <c r="L45" s="151"/>
      <c r="M45" s="151"/>
    </row>
    <row r="46" customFormat="false" ht="12.75" hidden="false" customHeight="false" outlineLevel="0" collapsed="false">
      <c r="A46" s="155" t="s">
        <v>45</v>
      </c>
      <c r="B46" s="108" t="n">
        <v>97.2</v>
      </c>
      <c r="C46" s="119" t="n">
        <v>97.3</v>
      </c>
      <c r="D46" s="187" t="n">
        <v>97.3</v>
      </c>
      <c r="E46" s="187" t="n">
        <v>97.3</v>
      </c>
      <c r="F46" s="188" t="n">
        <v>77</v>
      </c>
      <c r="G46" s="187" t="n">
        <v>98.7</v>
      </c>
      <c r="H46" s="115" t="n">
        <v>96.6</v>
      </c>
      <c r="I46" s="115"/>
      <c r="J46" s="51"/>
      <c r="K46" s="151"/>
      <c r="L46" s="151"/>
      <c r="M46" s="151"/>
    </row>
    <row r="47" customFormat="false" ht="12.75" hidden="false" customHeight="false" outlineLevel="0" collapsed="false">
      <c r="A47" s="155" t="s">
        <v>46</v>
      </c>
      <c r="B47" s="108" t="n">
        <v>93.3</v>
      </c>
      <c r="C47" s="119" t="n">
        <v>98.3</v>
      </c>
      <c r="D47" s="187" t="n">
        <v>98.2</v>
      </c>
      <c r="E47" s="187" t="n">
        <v>98.3</v>
      </c>
      <c r="F47" s="188" t="n">
        <v>83.2</v>
      </c>
      <c r="G47" s="188" t="n">
        <v>8.1</v>
      </c>
      <c r="H47" s="115" t="n">
        <v>98.6</v>
      </c>
      <c r="I47" s="115"/>
      <c r="J47" s="51"/>
      <c r="K47" s="151"/>
      <c r="L47" s="151"/>
      <c r="M47" s="151"/>
    </row>
    <row r="48" customFormat="false" ht="12.75" hidden="false" customHeight="false" outlineLevel="0" collapsed="false">
      <c r="A48" s="155" t="s">
        <v>47</v>
      </c>
      <c r="B48" s="108" t="n">
        <v>95.2</v>
      </c>
      <c r="C48" s="119" t="n">
        <v>97.2</v>
      </c>
      <c r="D48" s="187" t="n">
        <v>97.2</v>
      </c>
      <c r="E48" s="187" t="n">
        <v>97.2</v>
      </c>
      <c r="F48" s="188" t="n">
        <v>85</v>
      </c>
      <c r="G48" s="187" t="n">
        <v>6.6</v>
      </c>
      <c r="H48" s="190" t="n">
        <v>98.4</v>
      </c>
      <c r="I48" s="190"/>
      <c r="J48" s="51"/>
      <c r="K48" s="151"/>
      <c r="L48" s="151"/>
      <c r="M48" s="151"/>
    </row>
    <row r="49" customFormat="false" ht="12.75" hidden="false" customHeight="false" outlineLevel="0" collapsed="false">
      <c r="A49" s="155" t="s">
        <v>48</v>
      </c>
      <c r="B49" s="108" t="n">
        <v>101.6</v>
      </c>
      <c r="C49" s="119" t="n">
        <v>97.1</v>
      </c>
      <c r="D49" s="187" t="n">
        <v>97.1</v>
      </c>
      <c r="E49" s="187" t="n">
        <v>97.1</v>
      </c>
      <c r="F49" s="188" t="n">
        <v>72.9</v>
      </c>
      <c r="G49" s="187" t="n">
        <v>93.1</v>
      </c>
      <c r="H49" s="115" t="n">
        <v>92</v>
      </c>
      <c r="I49" s="115"/>
      <c r="J49" s="51"/>
      <c r="K49" s="151"/>
      <c r="L49" s="151"/>
      <c r="M49" s="151"/>
    </row>
    <row r="50" customFormat="false" ht="12.75" hidden="false" customHeight="false" outlineLevel="0" collapsed="false">
      <c r="A50" s="155" t="s">
        <v>49</v>
      </c>
      <c r="B50" s="108" t="n">
        <v>95.2</v>
      </c>
      <c r="C50" s="119" t="n">
        <v>95.6</v>
      </c>
      <c r="D50" s="187" t="n">
        <v>95.3</v>
      </c>
      <c r="E50" s="187" t="n">
        <v>95.6</v>
      </c>
      <c r="F50" s="188" t="n">
        <v>74.6</v>
      </c>
      <c r="G50" s="187" t="n">
        <v>16.3</v>
      </c>
      <c r="H50" s="115" t="n">
        <v>97.4</v>
      </c>
      <c r="I50" s="115"/>
      <c r="J50" s="51"/>
      <c r="K50" s="151"/>
      <c r="L50" s="151"/>
      <c r="M50" s="151"/>
    </row>
    <row r="51" customFormat="false" ht="12.75" hidden="false" customHeight="false" outlineLevel="0" collapsed="false">
      <c r="A51" s="155" t="s">
        <v>50</v>
      </c>
      <c r="B51" s="108" t="n">
        <v>96.9</v>
      </c>
      <c r="C51" s="119" t="n">
        <v>95.1</v>
      </c>
      <c r="D51" s="187" t="n">
        <v>95</v>
      </c>
      <c r="E51" s="187" t="n">
        <v>95</v>
      </c>
      <c r="F51" s="188" t="n">
        <v>80</v>
      </c>
      <c r="G51" s="187" t="n">
        <v>7.9</v>
      </c>
      <c r="H51" s="115" t="n">
        <v>93.6</v>
      </c>
      <c r="I51" s="115"/>
      <c r="J51" s="51"/>
      <c r="K51" s="151"/>
      <c r="L51" s="151"/>
      <c r="M51" s="151"/>
    </row>
    <row r="52" customFormat="false" ht="12.75" hidden="false" customHeight="false" outlineLevel="0" collapsed="false">
      <c r="A52" s="155" t="s">
        <v>51</v>
      </c>
      <c r="B52" s="108" t="n">
        <v>96.1</v>
      </c>
      <c r="C52" s="119" t="n">
        <v>98.8</v>
      </c>
      <c r="D52" s="187" t="n">
        <v>98.8</v>
      </c>
      <c r="E52" s="187" t="n">
        <v>98.8</v>
      </c>
      <c r="F52" s="188" t="n">
        <v>79.1</v>
      </c>
      <c r="G52" s="187" t="n">
        <v>90.4</v>
      </c>
      <c r="H52" s="115" t="n">
        <v>95.4</v>
      </c>
      <c r="I52" s="115"/>
      <c r="J52" s="51"/>
      <c r="K52" s="151"/>
      <c r="L52" s="151"/>
      <c r="M52" s="151"/>
    </row>
    <row r="53" customFormat="false" ht="12.75" hidden="false" customHeight="false" outlineLevel="0" collapsed="false">
      <c r="A53" s="155" t="s">
        <v>52</v>
      </c>
      <c r="B53" s="108" t="n">
        <v>97.5</v>
      </c>
      <c r="C53" s="119" t="n">
        <v>95.8</v>
      </c>
      <c r="D53" s="187" t="n">
        <v>94.4</v>
      </c>
      <c r="E53" s="187" t="n">
        <v>95.8</v>
      </c>
      <c r="F53" s="188" t="n">
        <v>71.7</v>
      </c>
      <c r="G53" s="187" t="n">
        <v>97</v>
      </c>
      <c r="H53" s="115" t="n">
        <v>98.7</v>
      </c>
      <c r="I53" s="115"/>
      <c r="J53" s="51"/>
      <c r="K53" s="151"/>
      <c r="L53" s="151"/>
      <c r="M53" s="151"/>
    </row>
    <row r="54" customFormat="false" ht="12.75" hidden="false" customHeight="false" outlineLevel="0" collapsed="false">
      <c r="A54" s="155" t="s">
        <v>53</v>
      </c>
      <c r="B54" s="108" t="n">
        <v>94.6</v>
      </c>
      <c r="C54" s="119" t="n">
        <v>97.1</v>
      </c>
      <c r="D54" s="187" t="n">
        <v>96.4</v>
      </c>
      <c r="E54" s="187" t="n">
        <v>97.1</v>
      </c>
      <c r="F54" s="188" t="n">
        <v>76.4</v>
      </c>
      <c r="G54" s="188" t="n">
        <v>93.5</v>
      </c>
      <c r="H54" s="115" t="n">
        <v>99.2</v>
      </c>
      <c r="I54" s="115"/>
      <c r="J54" s="51"/>
      <c r="K54" s="151"/>
      <c r="L54" s="151"/>
      <c r="M54" s="151"/>
    </row>
    <row r="55" customFormat="false" ht="12.75" hidden="false" customHeight="false" outlineLevel="0" collapsed="false">
      <c r="A55" s="155" t="s">
        <v>54</v>
      </c>
      <c r="B55" s="190" t="n">
        <v>98</v>
      </c>
      <c r="C55" s="119" t="n">
        <v>96.9</v>
      </c>
      <c r="D55" s="187" t="n">
        <v>95.7</v>
      </c>
      <c r="E55" s="187" t="n">
        <v>96.9</v>
      </c>
      <c r="F55" s="188" t="n">
        <v>76.7</v>
      </c>
      <c r="G55" s="188" t="n">
        <v>16.6</v>
      </c>
      <c r="H55" s="115" t="n">
        <v>96.1</v>
      </c>
      <c r="I55" s="115"/>
      <c r="J55" s="51"/>
      <c r="K55" s="151"/>
      <c r="L55" s="151"/>
      <c r="M55" s="151"/>
    </row>
    <row r="56" customFormat="false" ht="12.75" hidden="false" customHeight="false" outlineLevel="0" collapsed="false">
      <c r="A56" s="155" t="s">
        <v>55</v>
      </c>
      <c r="B56" s="108" t="n">
        <v>94.8</v>
      </c>
      <c r="C56" s="119" t="n">
        <v>98.2</v>
      </c>
      <c r="D56" s="187" t="n">
        <v>98.2</v>
      </c>
      <c r="E56" s="187" t="n">
        <v>98.2</v>
      </c>
      <c r="F56" s="188" t="n">
        <v>87.2</v>
      </c>
      <c r="G56" s="187" t="n">
        <v>12.6</v>
      </c>
      <c r="H56" s="115" t="n">
        <v>97.2</v>
      </c>
      <c r="I56" s="115"/>
      <c r="J56" s="51"/>
      <c r="K56" s="151"/>
      <c r="L56" s="151"/>
      <c r="M56" s="151"/>
    </row>
    <row r="57" customFormat="false" ht="12.75" hidden="false" customHeight="false" outlineLevel="0" collapsed="false">
      <c r="A57" s="160" t="s">
        <v>56</v>
      </c>
      <c r="B57" s="114" t="n">
        <v>95.9</v>
      </c>
      <c r="C57" s="120" t="n">
        <v>99.6</v>
      </c>
      <c r="D57" s="192" t="n">
        <v>99.5</v>
      </c>
      <c r="E57" s="192" t="n">
        <v>99.6</v>
      </c>
      <c r="F57" s="193" t="n">
        <v>87.6</v>
      </c>
      <c r="G57" s="193" t="n">
        <v>60.5</v>
      </c>
      <c r="H57" s="194" t="n">
        <v>99</v>
      </c>
      <c r="I57" s="194"/>
      <c r="J57" s="51"/>
      <c r="K57" s="151"/>
      <c r="L57" s="151"/>
      <c r="M57" s="151"/>
    </row>
    <row r="58" customFormat="false" ht="12.75" hidden="false" customHeight="false" outlineLevel="0" collapsed="false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customFormat="false" ht="12.75" hidden="false" customHeight="false" outlineLevel="0" collapsed="false">
      <c r="A59" s="3" t="s">
        <v>356</v>
      </c>
    </row>
  </sheetData>
  <mergeCells count="57">
    <mergeCell ref="A1:C1"/>
    <mergeCell ref="A2:I2"/>
    <mergeCell ref="A5:A7"/>
    <mergeCell ref="B5:B7"/>
    <mergeCell ref="C5:G6"/>
    <mergeCell ref="H5:I7"/>
    <mergeCell ref="J6:M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5" activeCellId="1" sqref="G7:G21 C5"/>
    </sheetView>
  </sheetViews>
  <sheetFormatPr defaultRowHeight="12.75" zeroHeight="false" outlineLevelRow="0" outlineLevelCol="0"/>
  <cols>
    <col collapsed="false" customWidth="true" hidden="false" outlineLevel="0" max="2" min="1" style="0" width="8.71"/>
    <col collapsed="false" customWidth="true" hidden="false" outlineLevel="0" max="3" min="3" style="0" width="16"/>
    <col collapsed="false" customWidth="true" hidden="false" outlineLevel="0" max="4" min="4" style="0" width="11.42"/>
    <col collapsed="false" customWidth="true" hidden="false" outlineLevel="0" max="5" min="5" style="0" width="10.58"/>
    <col collapsed="false" customWidth="true" hidden="false" outlineLevel="0" max="1025" min="6" style="0" width="8.71"/>
  </cols>
  <sheetData>
    <row r="1" customFormat="false" ht="12.75" hidden="false" customHeight="false" outlineLevel="0" collapsed="false">
      <c r="A1" s="3" t="s">
        <v>357</v>
      </c>
    </row>
    <row r="3" customFormat="false" ht="12.75" hidden="false" customHeight="false" outlineLevel="0" collapsed="false">
      <c r="A3" s="3" t="s">
        <v>358</v>
      </c>
    </row>
    <row r="5" customFormat="false" ht="45" hidden="false" customHeight="true" outlineLevel="0" collapsed="false">
      <c r="A5" s="86" t="s">
        <v>359</v>
      </c>
      <c r="B5" s="86"/>
      <c r="C5" s="18" t="s">
        <v>360</v>
      </c>
      <c r="D5" s="18" t="s">
        <v>361</v>
      </c>
      <c r="E5" s="18" t="s">
        <v>362</v>
      </c>
    </row>
    <row r="6" customFormat="false" ht="12.75" hidden="false" customHeight="false" outlineLevel="0" collapsed="false">
      <c r="A6" s="41" t="s">
        <v>7</v>
      </c>
      <c r="B6" s="40" t="s">
        <v>69</v>
      </c>
      <c r="C6" s="18" t="n">
        <v>38587596</v>
      </c>
      <c r="D6" s="18" t="n">
        <v>8139450</v>
      </c>
      <c r="E6" s="18" t="n">
        <v>929345</v>
      </c>
    </row>
    <row r="7" customFormat="false" ht="12.75" hidden="false" customHeight="false" outlineLevel="0" collapsed="false">
      <c r="A7" s="41"/>
      <c r="B7" s="40" t="s">
        <v>70</v>
      </c>
      <c r="C7" s="195" t="n">
        <v>38618019</v>
      </c>
      <c r="D7" s="195" t="n">
        <v>7897193</v>
      </c>
      <c r="E7" s="195" t="n">
        <v>878040</v>
      </c>
    </row>
    <row r="8" customFormat="false" ht="12.75" hidden="false" customHeight="false" outlineLevel="0" collapsed="false">
      <c r="A8" s="132" t="s">
        <v>8</v>
      </c>
      <c r="B8" s="132"/>
      <c r="C8" s="40" t="n">
        <v>2415872</v>
      </c>
      <c r="D8" s="40" t="n">
        <v>384157</v>
      </c>
      <c r="E8" s="40" t="n">
        <v>40715</v>
      </c>
    </row>
    <row r="9" customFormat="false" ht="12.75" hidden="false" customHeight="false" outlineLevel="0" collapsed="false">
      <c r="A9" s="132" t="s">
        <v>9</v>
      </c>
      <c r="B9" s="132"/>
      <c r="C9" s="40" t="n">
        <v>309318</v>
      </c>
      <c r="D9" s="40" t="n">
        <v>70986</v>
      </c>
      <c r="E9" s="40" t="n">
        <v>8093</v>
      </c>
    </row>
    <row r="10" customFormat="false" ht="12.75" hidden="false" customHeight="false" outlineLevel="0" collapsed="false">
      <c r="A10" s="132" t="s">
        <v>10</v>
      </c>
      <c r="B10" s="132"/>
      <c r="C10" s="40" t="n">
        <v>700367</v>
      </c>
      <c r="D10" s="40" t="n">
        <v>143389</v>
      </c>
      <c r="E10" s="40" t="n">
        <v>15357</v>
      </c>
    </row>
    <row r="11" customFormat="false" ht="12.75" hidden="false" customHeight="false" outlineLevel="0" collapsed="false">
      <c r="A11" s="132" t="s">
        <v>11</v>
      </c>
      <c r="B11" s="132"/>
      <c r="C11" s="40" t="n">
        <v>919837</v>
      </c>
      <c r="D11" s="40" t="n">
        <v>193043</v>
      </c>
      <c r="E11" s="40" t="n">
        <v>21760</v>
      </c>
    </row>
    <row r="12" customFormat="false" ht="12.75" hidden="false" customHeight="false" outlineLevel="0" collapsed="false">
      <c r="A12" s="132" t="s">
        <v>12</v>
      </c>
      <c r="B12" s="132"/>
      <c r="C12" s="40" t="n">
        <v>1132594</v>
      </c>
      <c r="D12" s="40" t="n">
        <v>238370</v>
      </c>
      <c r="E12" s="40" t="n">
        <v>27006</v>
      </c>
    </row>
    <row r="13" customFormat="false" ht="12.75" hidden="false" customHeight="false" outlineLevel="0" collapsed="false">
      <c r="A13" s="132" t="s">
        <v>13</v>
      </c>
      <c r="B13" s="132"/>
      <c r="C13" s="40" t="n">
        <v>249855</v>
      </c>
      <c r="D13" s="40" t="n">
        <v>54003</v>
      </c>
      <c r="E13" s="40" t="n">
        <v>5944</v>
      </c>
    </row>
    <row r="14" customFormat="false" ht="12.75" hidden="false" customHeight="false" outlineLevel="0" collapsed="false">
      <c r="A14" s="132" t="s">
        <v>14</v>
      </c>
      <c r="B14" s="132"/>
      <c r="C14" s="40" t="n">
        <v>436235</v>
      </c>
      <c r="D14" s="40" t="n">
        <v>98782</v>
      </c>
      <c r="E14" s="40" t="n">
        <v>11769</v>
      </c>
    </row>
    <row r="15" customFormat="false" ht="12.75" hidden="false" customHeight="false" outlineLevel="0" collapsed="false">
      <c r="A15" s="132" t="s">
        <v>15</v>
      </c>
      <c r="B15" s="132"/>
      <c r="C15" s="40" t="n">
        <v>781759</v>
      </c>
      <c r="D15" s="40" t="n">
        <v>149860</v>
      </c>
      <c r="E15" s="40" t="n">
        <v>16456</v>
      </c>
    </row>
    <row r="16" customFormat="false" ht="12.75" hidden="false" customHeight="false" outlineLevel="0" collapsed="false">
      <c r="A16" s="132" t="s">
        <v>16</v>
      </c>
      <c r="B16" s="132"/>
      <c r="C16" s="40" t="n">
        <v>492062</v>
      </c>
      <c r="D16" s="40" t="n">
        <v>111261</v>
      </c>
      <c r="E16" s="40" t="n">
        <v>12529</v>
      </c>
    </row>
    <row r="17" customFormat="false" ht="12.75" hidden="false" customHeight="false" outlineLevel="0" collapsed="false">
      <c r="A17" s="132" t="s">
        <v>17</v>
      </c>
      <c r="B17" s="132"/>
      <c r="C17" s="40" t="n">
        <v>1457913</v>
      </c>
      <c r="D17" s="40" t="n">
        <v>300020</v>
      </c>
      <c r="E17" s="40" t="n">
        <v>33781</v>
      </c>
    </row>
    <row r="18" customFormat="false" ht="12.75" hidden="false" customHeight="false" outlineLevel="0" collapsed="false">
      <c r="A18" s="132" t="s">
        <v>18</v>
      </c>
      <c r="B18" s="132"/>
      <c r="C18" s="40" t="n">
        <v>511241</v>
      </c>
      <c r="D18" s="40" t="n">
        <v>111469</v>
      </c>
      <c r="E18" s="40" t="n">
        <v>12221</v>
      </c>
    </row>
    <row r="19" customFormat="false" ht="12.75" hidden="false" customHeight="false" outlineLevel="0" collapsed="false">
      <c r="A19" s="132" t="s">
        <v>19</v>
      </c>
      <c r="B19" s="132"/>
      <c r="C19" s="40" t="n">
        <v>524248</v>
      </c>
      <c r="D19" s="40" t="n">
        <v>102817</v>
      </c>
      <c r="E19" s="40" t="n">
        <v>11482</v>
      </c>
    </row>
    <row r="20" customFormat="false" ht="12.75" hidden="false" customHeight="false" outlineLevel="0" collapsed="false">
      <c r="A20" s="132" t="s">
        <v>20</v>
      </c>
      <c r="B20" s="132"/>
      <c r="C20" s="40" t="n">
        <v>722115</v>
      </c>
      <c r="D20" s="40" t="n">
        <v>156813</v>
      </c>
      <c r="E20" s="40" t="n">
        <v>18044</v>
      </c>
    </row>
    <row r="21" customFormat="false" ht="12.75" hidden="false" customHeight="false" outlineLevel="0" collapsed="false">
      <c r="A21" s="132" t="s">
        <v>21</v>
      </c>
      <c r="B21" s="132"/>
      <c r="C21" s="40" t="n">
        <v>3922048</v>
      </c>
      <c r="D21" s="40" t="n">
        <v>750578</v>
      </c>
      <c r="E21" s="40" t="n">
        <v>76200</v>
      </c>
    </row>
    <row r="22" customFormat="false" ht="12.75" hidden="false" customHeight="false" outlineLevel="0" collapsed="false">
      <c r="A22" s="132" t="s">
        <v>22</v>
      </c>
      <c r="B22" s="132"/>
      <c r="C22" s="40" t="n">
        <v>1135554</v>
      </c>
      <c r="D22" s="40" t="n">
        <v>229936</v>
      </c>
      <c r="E22" s="40" t="n">
        <v>25847</v>
      </c>
    </row>
    <row r="23" customFormat="false" ht="12.75" hidden="false" customHeight="false" outlineLevel="0" collapsed="false">
      <c r="A23" s="132" t="s">
        <v>23</v>
      </c>
      <c r="B23" s="132"/>
      <c r="C23" s="40" t="n">
        <v>479855</v>
      </c>
      <c r="D23" s="40" t="n">
        <v>106536</v>
      </c>
      <c r="E23" s="40" t="n">
        <v>12712</v>
      </c>
    </row>
    <row r="24" customFormat="false" ht="12.75" hidden="false" customHeight="false" outlineLevel="0" collapsed="false">
      <c r="A24" s="132" t="s">
        <v>24</v>
      </c>
      <c r="B24" s="132"/>
      <c r="C24" s="40" t="n">
        <v>522646</v>
      </c>
      <c r="D24" s="40" t="n">
        <v>112791</v>
      </c>
      <c r="E24" s="40" t="n">
        <v>12849</v>
      </c>
    </row>
    <row r="25" customFormat="false" ht="12.75" hidden="false" customHeight="false" outlineLevel="0" collapsed="false">
      <c r="A25" s="132" t="s">
        <v>25</v>
      </c>
      <c r="B25" s="132"/>
      <c r="C25" s="40" t="n">
        <v>1242248</v>
      </c>
      <c r="D25" s="40" t="n">
        <v>230316</v>
      </c>
      <c r="E25" s="40" t="n">
        <v>25523</v>
      </c>
    </row>
    <row r="26" customFormat="false" ht="12.75" hidden="false" customHeight="false" outlineLevel="0" collapsed="false">
      <c r="A26" s="132" t="s">
        <v>26</v>
      </c>
      <c r="B26" s="132"/>
      <c r="C26" s="40" t="n">
        <v>507208</v>
      </c>
      <c r="D26" s="40" t="n">
        <v>116383</v>
      </c>
      <c r="E26" s="40" t="n">
        <v>13008</v>
      </c>
    </row>
    <row r="27" customFormat="false" ht="12.75" hidden="false" customHeight="false" outlineLevel="0" collapsed="false">
      <c r="A27" s="132" t="s">
        <v>27</v>
      </c>
      <c r="B27" s="132"/>
      <c r="C27" s="40" t="n">
        <v>524642</v>
      </c>
      <c r="D27" s="40" t="n">
        <v>108780</v>
      </c>
      <c r="E27" s="40" t="n">
        <v>12066</v>
      </c>
    </row>
    <row r="28" customFormat="false" ht="12.75" hidden="false" customHeight="false" outlineLevel="0" collapsed="false">
      <c r="A28" s="132" t="s">
        <v>28</v>
      </c>
      <c r="B28" s="132"/>
      <c r="C28" s="40" t="n">
        <v>397503</v>
      </c>
      <c r="D28" s="40" t="n">
        <v>90480</v>
      </c>
      <c r="E28" s="40" t="n">
        <v>10254</v>
      </c>
    </row>
    <row r="29" customFormat="false" ht="12.75" hidden="false" customHeight="false" outlineLevel="0" collapsed="false">
      <c r="A29" s="132" t="s">
        <v>29</v>
      </c>
      <c r="B29" s="132"/>
      <c r="C29" s="40" t="n">
        <v>1026847</v>
      </c>
      <c r="D29" s="40" t="n">
        <v>205525</v>
      </c>
      <c r="E29" s="40" t="n">
        <v>22938</v>
      </c>
    </row>
    <row r="30" customFormat="false" ht="12.75" hidden="false" customHeight="false" outlineLevel="0" collapsed="false">
      <c r="A30" s="132" t="s">
        <v>30</v>
      </c>
      <c r="B30" s="132"/>
      <c r="C30" s="40" t="n">
        <v>353674</v>
      </c>
      <c r="D30" s="40" t="n">
        <v>83306</v>
      </c>
      <c r="E30" s="40" t="n">
        <v>9639</v>
      </c>
    </row>
    <row r="31" customFormat="false" ht="12.75" hidden="false" customHeight="false" outlineLevel="0" collapsed="false">
      <c r="A31" s="132" t="s">
        <v>31</v>
      </c>
      <c r="B31" s="132"/>
      <c r="C31" s="40" t="n">
        <v>1113323</v>
      </c>
      <c r="D31" s="40" t="n">
        <v>169336</v>
      </c>
      <c r="E31" s="40" t="n">
        <v>18440</v>
      </c>
    </row>
    <row r="32" customFormat="false" ht="12.75" hidden="false" customHeight="false" outlineLevel="0" collapsed="false">
      <c r="A32" s="132" t="s">
        <v>32</v>
      </c>
      <c r="B32" s="132"/>
      <c r="C32" s="40" t="n">
        <v>735236</v>
      </c>
      <c r="D32" s="40" t="n">
        <v>182945</v>
      </c>
      <c r="E32" s="40" t="n">
        <v>22432</v>
      </c>
    </row>
    <row r="33" customFormat="false" ht="12.75" hidden="false" customHeight="false" outlineLevel="0" collapsed="false">
      <c r="A33" s="132" t="s">
        <v>33</v>
      </c>
      <c r="B33" s="132"/>
      <c r="C33" s="40" t="n">
        <v>773051</v>
      </c>
      <c r="D33" s="40" t="n">
        <v>171795</v>
      </c>
      <c r="E33" s="40" t="n">
        <v>19039</v>
      </c>
    </row>
    <row r="34" customFormat="false" ht="12.75" hidden="false" customHeight="false" outlineLevel="0" collapsed="false">
      <c r="A34" s="132" t="s">
        <v>34</v>
      </c>
      <c r="B34" s="132"/>
      <c r="C34" s="40" t="n">
        <v>1024575</v>
      </c>
      <c r="D34" s="40" t="n">
        <v>206342</v>
      </c>
      <c r="E34" s="40" t="n">
        <v>21106</v>
      </c>
    </row>
    <row r="35" customFormat="false" ht="12.75" hidden="false" customHeight="false" outlineLevel="0" collapsed="false">
      <c r="A35" s="132" t="s">
        <v>35</v>
      </c>
      <c r="B35" s="132"/>
      <c r="C35" s="40" t="n">
        <v>408824</v>
      </c>
      <c r="D35" s="40" t="n">
        <v>96557</v>
      </c>
      <c r="E35" s="40" t="n">
        <v>11576</v>
      </c>
    </row>
    <row r="36" customFormat="false" ht="12.75" hidden="false" customHeight="false" outlineLevel="0" collapsed="false">
      <c r="A36" s="132" t="s">
        <v>36</v>
      </c>
      <c r="B36" s="132"/>
      <c r="C36" s="40" t="n">
        <v>494711</v>
      </c>
      <c r="D36" s="40" t="n">
        <v>113201</v>
      </c>
      <c r="E36" s="40" t="n">
        <v>12950</v>
      </c>
    </row>
    <row r="37" customFormat="false" ht="12.75" hidden="false" customHeight="false" outlineLevel="0" collapsed="false">
      <c r="A37" s="132" t="s">
        <v>37</v>
      </c>
      <c r="B37" s="132"/>
      <c r="C37" s="40" t="n">
        <v>643654</v>
      </c>
      <c r="D37" s="40" t="n">
        <v>132677</v>
      </c>
      <c r="E37" s="40" t="n">
        <v>15182</v>
      </c>
    </row>
    <row r="38" customFormat="false" ht="12.75" hidden="false" customHeight="false" outlineLevel="0" collapsed="false">
      <c r="A38" s="132" t="s">
        <v>38</v>
      </c>
      <c r="B38" s="132"/>
      <c r="C38" s="40" t="n">
        <v>521806</v>
      </c>
      <c r="D38" s="40" t="n">
        <v>106300</v>
      </c>
      <c r="E38" s="40" t="n">
        <v>12517</v>
      </c>
    </row>
    <row r="39" customFormat="false" ht="12.75" hidden="false" customHeight="false" outlineLevel="0" collapsed="false">
      <c r="A39" s="132" t="s">
        <v>39</v>
      </c>
      <c r="B39" s="132"/>
      <c r="C39" s="40" t="n">
        <v>1354846</v>
      </c>
      <c r="D39" s="40" t="n">
        <v>270475</v>
      </c>
      <c r="E39" s="40" t="n">
        <v>29146</v>
      </c>
    </row>
    <row r="40" customFormat="false" ht="12.75" hidden="false" customHeight="false" outlineLevel="0" collapsed="false">
      <c r="A40" s="132" t="s">
        <v>40</v>
      </c>
      <c r="B40" s="132"/>
      <c r="C40" s="40" t="n">
        <v>414902</v>
      </c>
      <c r="D40" s="40" t="n">
        <v>96492</v>
      </c>
      <c r="E40" s="40" t="n">
        <v>11062</v>
      </c>
    </row>
    <row r="41" customFormat="false" ht="12.75" hidden="false" customHeight="false" outlineLevel="0" collapsed="false">
      <c r="A41" s="132" t="s">
        <v>41</v>
      </c>
      <c r="B41" s="132"/>
      <c r="C41" s="40" t="n">
        <v>763821</v>
      </c>
      <c r="D41" s="40" t="n">
        <v>166721</v>
      </c>
      <c r="E41" s="40" t="n">
        <v>19209</v>
      </c>
    </row>
    <row r="42" customFormat="false" ht="12.75" hidden="false" customHeight="false" outlineLevel="0" collapsed="false">
      <c r="A42" s="132" t="s">
        <v>42</v>
      </c>
      <c r="B42" s="132"/>
      <c r="C42" s="40" t="n">
        <v>747174</v>
      </c>
      <c r="D42" s="40" t="n">
        <v>170569</v>
      </c>
      <c r="E42" s="40" t="n">
        <v>18898</v>
      </c>
    </row>
    <row r="43" customFormat="false" ht="12.75" hidden="false" customHeight="false" outlineLevel="0" collapsed="false">
      <c r="A43" s="132" t="s">
        <v>43</v>
      </c>
      <c r="B43" s="132"/>
      <c r="C43" s="40" t="n">
        <v>661649</v>
      </c>
      <c r="D43" s="40" t="n">
        <v>149415</v>
      </c>
      <c r="E43" s="40" t="n">
        <v>17623</v>
      </c>
    </row>
    <row r="44" customFormat="false" ht="12.75" hidden="false" customHeight="false" outlineLevel="0" collapsed="false">
      <c r="A44" s="132" t="s">
        <v>44</v>
      </c>
      <c r="B44" s="132"/>
      <c r="C44" s="40" t="n">
        <v>412767</v>
      </c>
      <c r="D44" s="40" t="n">
        <v>85836</v>
      </c>
      <c r="E44" s="40" t="n">
        <v>10017</v>
      </c>
    </row>
    <row r="45" customFormat="false" ht="12.75" hidden="false" customHeight="false" outlineLevel="0" collapsed="false">
      <c r="A45" s="132" t="s">
        <v>45</v>
      </c>
      <c r="B45" s="132"/>
      <c r="C45" s="40" t="n">
        <v>423712</v>
      </c>
      <c r="D45" s="40" t="n">
        <v>85972</v>
      </c>
      <c r="E45" s="40" t="n">
        <v>9840</v>
      </c>
    </row>
    <row r="46" customFormat="false" ht="12.75" hidden="false" customHeight="false" outlineLevel="0" collapsed="false">
      <c r="A46" s="132" t="s">
        <v>46</v>
      </c>
      <c r="B46" s="132"/>
      <c r="C46" s="40" t="n">
        <v>426809</v>
      </c>
      <c r="D46" s="40" t="n">
        <v>99251</v>
      </c>
      <c r="E46" s="40" t="n">
        <v>11168</v>
      </c>
    </row>
    <row r="47" customFormat="false" ht="12.75" hidden="false" customHeight="false" outlineLevel="0" collapsed="false">
      <c r="A47" s="132" t="s">
        <v>47</v>
      </c>
      <c r="B47" s="132"/>
      <c r="C47" s="40" t="n">
        <v>486545</v>
      </c>
      <c r="D47" s="40" t="n">
        <v>117583</v>
      </c>
      <c r="E47" s="40" t="n">
        <v>13061</v>
      </c>
    </row>
    <row r="48" customFormat="false" ht="12.75" hidden="false" customHeight="false" outlineLevel="0" collapsed="false">
      <c r="A48" s="132" t="s">
        <v>48</v>
      </c>
      <c r="B48" s="132"/>
      <c r="C48" s="40" t="n">
        <v>991329</v>
      </c>
      <c r="D48" s="40" t="n">
        <v>194076</v>
      </c>
      <c r="E48" s="40" t="n">
        <v>21630</v>
      </c>
    </row>
    <row r="49" customFormat="false" ht="12.75" hidden="false" customHeight="false" outlineLevel="0" collapsed="false">
      <c r="A49" s="132" t="s">
        <v>49</v>
      </c>
      <c r="B49" s="132"/>
      <c r="C49" s="40" t="n">
        <v>609267</v>
      </c>
      <c r="D49" s="40" t="n">
        <v>133268</v>
      </c>
      <c r="E49" s="40" t="n">
        <v>15189</v>
      </c>
    </row>
    <row r="50" customFormat="false" ht="12.75" hidden="false" customHeight="false" outlineLevel="0" collapsed="false">
      <c r="A50" s="132" t="s">
        <v>50</v>
      </c>
      <c r="B50" s="132"/>
      <c r="C50" s="40" t="n">
        <v>694529</v>
      </c>
      <c r="D50" s="40" t="n">
        <v>164136</v>
      </c>
      <c r="E50" s="40" t="n">
        <v>19046</v>
      </c>
    </row>
    <row r="51" customFormat="false" ht="12.75" hidden="false" customHeight="false" outlineLevel="0" collapsed="false">
      <c r="A51" s="132" t="s">
        <v>51</v>
      </c>
      <c r="B51" s="132"/>
      <c r="C51" s="40" t="n">
        <v>671826</v>
      </c>
      <c r="D51" s="40" t="n">
        <v>144110</v>
      </c>
      <c r="E51" s="40" t="n">
        <v>16467</v>
      </c>
    </row>
    <row r="52" customFormat="false" ht="12.75" hidden="false" customHeight="false" outlineLevel="0" collapsed="false">
      <c r="A52" s="132" t="s">
        <v>52</v>
      </c>
      <c r="B52" s="132"/>
      <c r="C52" s="40" t="n">
        <v>738347</v>
      </c>
      <c r="D52" s="40" t="n">
        <v>139638</v>
      </c>
      <c r="E52" s="40" t="n">
        <v>14954</v>
      </c>
    </row>
    <row r="53" customFormat="false" ht="12.75" hidden="false" customHeight="false" outlineLevel="0" collapsed="false">
      <c r="A53" s="132" t="s">
        <v>53</v>
      </c>
      <c r="B53" s="132"/>
      <c r="C53" s="40" t="n">
        <v>434921</v>
      </c>
      <c r="D53" s="40" t="n">
        <v>92716</v>
      </c>
      <c r="E53" s="40" t="n">
        <v>11128</v>
      </c>
    </row>
    <row r="54" customFormat="false" ht="12.75" hidden="false" customHeight="false" outlineLevel="0" collapsed="false">
      <c r="A54" s="132" t="s">
        <v>54</v>
      </c>
      <c r="B54" s="132"/>
      <c r="C54" s="40" t="n">
        <v>1137854</v>
      </c>
      <c r="D54" s="40" t="n">
        <v>205648</v>
      </c>
      <c r="E54" s="40" t="n">
        <v>21630</v>
      </c>
    </row>
    <row r="55" customFormat="false" ht="12.75" hidden="false" customHeight="false" outlineLevel="0" collapsed="false">
      <c r="A55" s="132" t="s">
        <v>55</v>
      </c>
      <c r="B55" s="132"/>
      <c r="C55" s="40" t="n">
        <v>492158</v>
      </c>
      <c r="D55" s="40" t="n">
        <v>107810</v>
      </c>
      <c r="E55" s="40" t="n">
        <v>12261</v>
      </c>
    </row>
    <row r="56" customFormat="false" ht="12.75" hidden="false" customHeight="false" outlineLevel="0" collapsed="false">
      <c r="A56" s="132" t="s">
        <v>56</v>
      </c>
      <c r="B56" s="132"/>
      <c r="C56" s="40" t="n">
        <v>674742</v>
      </c>
      <c r="D56" s="40" t="n">
        <v>144723</v>
      </c>
      <c r="E56" s="40" t="n">
        <v>16276</v>
      </c>
    </row>
    <row r="57" customFormat="false" ht="12.75" hidden="false" customHeight="false" outlineLevel="0" collapsed="false">
      <c r="C57" s="0" t="n">
        <f aca="false">IF(ISNUMBER(C7),SUM(C8:C56)=C7,"-")</f>
        <v>1</v>
      </c>
      <c r="D57" s="0" t="n">
        <f aca="false">IF(ISNUMBER(D7),SUM(D8:D56)=D7,"-")</f>
        <v>1</v>
      </c>
      <c r="E57" s="0" t="n">
        <f aca="false">IF(ISNUMBER(E7),SUM(E8:E56)=E7,"-")</f>
        <v>1</v>
      </c>
    </row>
    <row r="58" customFormat="false" ht="12.75" hidden="false" customHeight="false" outlineLevel="0" collapsed="false">
      <c r="A58" s="3" t="s">
        <v>363</v>
      </c>
    </row>
  </sheetData>
  <mergeCells count="51">
    <mergeCell ref="A5:B5"/>
    <mergeCell ref="A6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5" activeCellId="1" sqref="G7:G21 A5"/>
    </sheetView>
  </sheetViews>
  <sheetFormatPr defaultRowHeight="12.75" zeroHeight="false" outlineLevelRow="0" outlineLevelCol="0"/>
  <cols>
    <col collapsed="false" customWidth="true" hidden="false" outlineLevel="0" max="1" min="1" style="0" width="8.71"/>
    <col collapsed="false" customWidth="true" hidden="false" outlineLevel="0" max="10" min="2" style="0" width="12.42"/>
    <col collapsed="false" customWidth="true" hidden="false" outlineLevel="0" max="1025" min="11" style="0" width="8.71"/>
  </cols>
  <sheetData>
    <row r="1" customFormat="false" ht="12.75" hidden="false" customHeight="false" outlineLevel="0" collapsed="false">
      <c r="A1" s="3" t="s">
        <v>364</v>
      </c>
    </row>
    <row r="3" customFormat="false" ht="12.75" hidden="false" customHeight="false" outlineLevel="0" collapsed="false">
      <c r="A3" s="3" t="s">
        <v>358</v>
      </c>
    </row>
    <row r="5" customFormat="false" ht="12.95" hidden="false" customHeight="true" outlineLevel="0" collapsed="false">
      <c r="A5" s="196" t="s">
        <v>365</v>
      </c>
      <c r="B5" s="197" t="s">
        <v>75</v>
      </c>
      <c r="C5" s="197"/>
      <c r="D5" s="197"/>
      <c r="E5" s="197" t="s">
        <v>76</v>
      </c>
      <c r="F5" s="197"/>
      <c r="G5" s="197"/>
      <c r="H5" s="197" t="s">
        <v>77</v>
      </c>
      <c r="I5" s="197"/>
      <c r="J5" s="197"/>
    </row>
    <row r="6" customFormat="false" ht="12.75" hidden="false" customHeight="false" outlineLevel="0" collapsed="false">
      <c r="A6" s="196"/>
      <c r="B6" s="29" t="s">
        <v>130</v>
      </c>
      <c r="C6" s="29" t="s">
        <v>162</v>
      </c>
      <c r="D6" s="29" t="s">
        <v>77</v>
      </c>
      <c r="E6" s="29" t="s">
        <v>130</v>
      </c>
      <c r="F6" s="29" t="s">
        <v>162</v>
      </c>
      <c r="G6" s="29" t="s">
        <v>77</v>
      </c>
      <c r="H6" s="29" t="s">
        <v>130</v>
      </c>
      <c r="I6" s="29" t="s">
        <v>162</v>
      </c>
      <c r="J6" s="29" t="s">
        <v>77</v>
      </c>
    </row>
    <row r="7" customFormat="false" ht="12.75" hidden="false" customHeight="false" outlineLevel="0" collapsed="false">
      <c r="A7" s="29" t="s">
        <v>366</v>
      </c>
      <c r="B7" s="198" t="n">
        <f aca="false">SUM(B8:B12)</f>
        <v>659641</v>
      </c>
      <c r="C7" s="198" t="n">
        <f aca="false">SUM(C8:C12)</f>
        <v>625255</v>
      </c>
      <c r="D7" s="198" t="n">
        <f aca="false">SUM(B7:C7)</f>
        <v>1284896</v>
      </c>
      <c r="E7" s="198" t="n">
        <f aca="false">SUM(E8:E12)</f>
        <v>557920</v>
      </c>
      <c r="F7" s="198" t="n">
        <f aca="false">SUM(F8:F12)</f>
        <v>531803</v>
      </c>
      <c r="G7" s="198" t="n">
        <f aca="false">SUM(E7:F7)</f>
        <v>1089723</v>
      </c>
      <c r="H7" s="198" t="n">
        <f aca="false">SUM(H8:H12)</f>
        <v>1217561</v>
      </c>
      <c r="I7" s="198" t="n">
        <f aca="false">SUM(I8:I12)</f>
        <v>1157058</v>
      </c>
      <c r="J7" s="198" t="n">
        <f aca="false">SUM(H7:I7)</f>
        <v>2374619</v>
      </c>
    </row>
    <row r="8" customFormat="false" ht="12.75" hidden="false" customHeight="false" outlineLevel="0" collapsed="false">
      <c r="A8" s="46" t="n">
        <v>0</v>
      </c>
      <c r="B8" s="199" t="n">
        <v>118477</v>
      </c>
      <c r="C8" s="199" t="n">
        <v>111355</v>
      </c>
      <c r="D8" s="200" t="n">
        <f aca="false">SUM(B8:C8)</f>
        <v>229832</v>
      </c>
      <c r="E8" s="199" t="n">
        <v>101602</v>
      </c>
      <c r="F8" s="199" t="n">
        <v>96079</v>
      </c>
      <c r="G8" s="200" t="n">
        <f aca="false">SUM(E8:F8)</f>
        <v>197681</v>
      </c>
      <c r="H8" s="199" t="n">
        <v>220079</v>
      </c>
      <c r="I8" s="199" t="n">
        <v>207434</v>
      </c>
      <c r="J8" s="200" t="n">
        <f aca="false">SUM(H8:I8)</f>
        <v>427513</v>
      </c>
      <c r="K8" s="201" t="str">
        <f aca="false">IF(ISNUMBER(J8),IF(J8=SUM(G8,D8),"p","f"),"-")</f>
        <v>p</v>
      </c>
    </row>
    <row r="9" customFormat="false" ht="12.75" hidden="false" customHeight="false" outlineLevel="0" collapsed="false">
      <c r="A9" s="107" t="n">
        <v>1</v>
      </c>
      <c r="B9" s="202" t="n">
        <v>125031</v>
      </c>
      <c r="C9" s="202" t="n">
        <v>118715</v>
      </c>
      <c r="D9" s="203" t="n">
        <f aca="false">SUM(B9:C9)</f>
        <v>243746</v>
      </c>
      <c r="E9" s="202" t="n">
        <v>105786</v>
      </c>
      <c r="F9" s="202" t="n">
        <v>100995</v>
      </c>
      <c r="G9" s="203" t="n">
        <f aca="false">SUM(E9:F9)</f>
        <v>206781</v>
      </c>
      <c r="H9" s="202" t="n">
        <v>230817</v>
      </c>
      <c r="I9" s="202" t="n">
        <v>219710</v>
      </c>
      <c r="J9" s="203" t="n">
        <f aca="false">SUM(H9:I9)</f>
        <v>450527</v>
      </c>
      <c r="K9" s="201" t="str">
        <f aca="false">IF(ISNUMBER(J9),IF(J9=SUM(G9,D9),"p","f"),"-")</f>
        <v>p</v>
      </c>
    </row>
    <row r="10" customFormat="false" ht="12.75" hidden="false" customHeight="false" outlineLevel="0" collapsed="false">
      <c r="A10" s="107" t="n">
        <v>2</v>
      </c>
      <c r="B10" s="202" t="n">
        <v>133127</v>
      </c>
      <c r="C10" s="202" t="n">
        <v>126662</v>
      </c>
      <c r="D10" s="203" t="n">
        <f aca="false">SUM(B10:C10)</f>
        <v>259789</v>
      </c>
      <c r="E10" s="202" t="n">
        <v>112496</v>
      </c>
      <c r="F10" s="202" t="n">
        <v>107459</v>
      </c>
      <c r="G10" s="203" t="n">
        <f aca="false">SUM(E10:F10)</f>
        <v>219955</v>
      </c>
      <c r="H10" s="202" t="n">
        <v>245623</v>
      </c>
      <c r="I10" s="202" t="n">
        <v>234121</v>
      </c>
      <c r="J10" s="203" t="n">
        <f aca="false">SUM(H10:I10)</f>
        <v>479744</v>
      </c>
      <c r="K10" s="201" t="str">
        <f aca="false">IF(ISNUMBER(J10),IF(J10=SUM(G10,D10),"p","f"),"-")</f>
        <v>p</v>
      </c>
    </row>
    <row r="11" customFormat="false" ht="12.75" hidden="false" customHeight="false" outlineLevel="0" collapsed="false">
      <c r="A11" s="107" t="n">
        <v>3</v>
      </c>
      <c r="B11" s="202" t="n">
        <v>137577</v>
      </c>
      <c r="C11" s="202" t="n">
        <v>130557</v>
      </c>
      <c r="D11" s="203" t="n">
        <f aca="false">SUM(B11:C11)</f>
        <v>268134</v>
      </c>
      <c r="E11" s="202" t="n">
        <v>116361</v>
      </c>
      <c r="F11" s="202" t="n">
        <v>111175</v>
      </c>
      <c r="G11" s="203" t="n">
        <f aca="false">SUM(E11:F11)</f>
        <v>227536</v>
      </c>
      <c r="H11" s="202" t="n">
        <v>253938</v>
      </c>
      <c r="I11" s="202" t="n">
        <v>241732</v>
      </c>
      <c r="J11" s="203" t="n">
        <f aca="false">SUM(H11:I11)</f>
        <v>495670</v>
      </c>
      <c r="K11" s="201" t="str">
        <f aca="false">IF(ISNUMBER(J11),IF(J11=SUM(G11,D11),"p","f"),"-")</f>
        <v>p</v>
      </c>
      <c r="L11" s="204"/>
    </row>
    <row r="12" customFormat="false" ht="12.75" hidden="false" customHeight="false" outlineLevel="0" collapsed="false">
      <c r="A12" s="112" t="n">
        <v>4</v>
      </c>
      <c r="B12" s="205" t="n">
        <v>145429</v>
      </c>
      <c r="C12" s="205" t="n">
        <v>137966</v>
      </c>
      <c r="D12" s="206" t="n">
        <f aca="false">SUM(B12:C12)</f>
        <v>283395</v>
      </c>
      <c r="E12" s="205" t="n">
        <v>121675</v>
      </c>
      <c r="F12" s="205" t="n">
        <v>116095</v>
      </c>
      <c r="G12" s="206" t="n">
        <f aca="false">SUM(E12:F12)</f>
        <v>237770</v>
      </c>
      <c r="H12" s="205" t="n">
        <v>267104</v>
      </c>
      <c r="I12" s="205" t="n">
        <v>254061</v>
      </c>
      <c r="J12" s="206" t="n">
        <f aca="false">SUM(H12:I12)</f>
        <v>521165</v>
      </c>
      <c r="K12" s="201" t="str">
        <f aca="false">IF(ISNUMBER(J12),IF(J12=SUM(G12,D12),"p","f"),"-")</f>
        <v>p</v>
      </c>
    </row>
    <row r="13" customFormat="false" ht="12.75" hidden="false" customHeight="false" outlineLevel="0" collapsed="false">
      <c r="A13" s="207" t="s">
        <v>133</v>
      </c>
      <c r="B13" s="208" t="n">
        <f aca="false">SUM(B14:B18)</f>
        <v>828875</v>
      </c>
      <c r="C13" s="198" t="n">
        <f aca="false">SUM(C14:C18)</f>
        <v>786692</v>
      </c>
      <c r="D13" s="198" t="n">
        <f aca="false">SUM(B13:C13)</f>
        <v>1615567</v>
      </c>
      <c r="E13" s="198" t="n">
        <f aca="false">SUM(E14:E18)</f>
        <v>624176</v>
      </c>
      <c r="F13" s="198" t="n">
        <f aca="false">SUM(F14:F18)</f>
        <v>593279</v>
      </c>
      <c r="G13" s="198" t="n">
        <f aca="false">SUM(E13:F13)</f>
        <v>1217455</v>
      </c>
      <c r="H13" s="198" t="n">
        <f aca="false">SUM(H14:H18)</f>
        <v>1453051</v>
      </c>
      <c r="I13" s="198" t="n">
        <f aca="false">SUM(I14:I18)</f>
        <v>1379971</v>
      </c>
      <c r="J13" s="198" t="n">
        <f aca="false">SUM(H13:I13)</f>
        <v>2833022</v>
      </c>
      <c r="K13" s="201" t="str">
        <f aca="false">IF(ISNUMBER(J13),IF(J13=SUM(G13,D13),"p","f"),"-")</f>
        <v>p</v>
      </c>
    </row>
    <row r="14" customFormat="false" ht="12.75" hidden="false" customHeight="false" outlineLevel="0" collapsed="false">
      <c r="A14" s="209" t="n">
        <v>5</v>
      </c>
      <c r="B14" s="210" t="n">
        <v>152093</v>
      </c>
      <c r="C14" s="199" t="n">
        <v>144125</v>
      </c>
      <c r="D14" s="200" t="n">
        <f aca="false">SUM(B14:C14)</f>
        <v>296218</v>
      </c>
      <c r="E14" s="199" t="n">
        <v>123017</v>
      </c>
      <c r="F14" s="199" t="n">
        <v>117042</v>
      </c>
      <c r="G14" s="200" t="n">
        <f aca="false">SUM(E14:F14)</f>
        <v>240059</v>
      </c>
      <c r="H14" s="199" t="n">
        <v>275110</v>
      </c>
      <c r="I14" s="199" t="n">
        <v>261167</v>
      </c>
      <c r="J14" s="200" t="n">
        <f aca="false">SUM(H14:I14)</f>
        <v>536277</v>
      </c>
      <c r="K14" s="201" t="str">
        <f aca="false">IF(ISNUMBER(J14),IF(J14=SUM(G14,D14),"p","f"),"-")</f>
        <v>p</v>
      </c>
    </row>
    <row r="15" customFormat="false" ht="12.75" hidden="false" customHeight="false" outlineLevel="0" collapsed="false">
      <c r="A15" s="209" t="n">
        <v>6</v>
      </c>
      <c r="B15" s="211" t="n">
        <v>157442</v>
      </c>
      <c r="C15" s="202" t="n">
        <v>148620</v>
      </c>
      <c r="D15" s="203" t="n">
        <f aca="false">SUM(B15:C15)</f>
        <v>306062</v>
      </c>
      <c r="E15" s="202" t="n">
        <v>121941</v>
      </c>
      <c r="F15" s="202" t="n">
        <v>115979</v>
      </c>
      <c r="G15" s="203" t="n">
        <f aca="false">SUM(E15:F15)</f>
        <v>237920</v>
      </c>
      <c r="H15" s="202" t="n">
        <v>279383</v>
      </c>
      <c r="I15" s="202" t="n">
        <v>264599</v>
      </c>
      <c r="J15" s="203" t="n">
        <f aca="false">SUM(H15:I15)</f>
        <v>543982</v>
      </c>
      <c r="K15" s="201" t="str">
        <f aca="false">IF(ISNUMBER(J15),IF(J15=SUM(G15,D15),"p","f"),"-")</f>
        <v>p</v>
      </c>
    </row>
    <row r="16" customFormat="false" ht="12.75" hidden="false" customHeight="false" outlineLevel="0" collapsed="false">
      <c r="A16" s="209" t="n">
        <v>7</v>
      </c>
      <c r="B16" s="211" t="n">
        <v>165350</v>
      </c>
      <c r="C16" s="202" t="n">
        <v>156768</v>
      </c>
      <c r="D16" s="203" t="n">
        <f aca="false">SUM(B16:C16)</f>
        <v>322118</v>
      </c>
      <c r="E16" s="202" t="n">
        <v>124111</v>
      </c>
      <c r="F16" s="202" t="n">
        <v>117796</v>
      </c>
      <c r="G16" s="203" t="n">
        <f aca="false">SUM(E16:F16)</f>
        <v>241907</v>
      </c>
      <c r="H16" s="202" t="n">
        <v>289461</v>
      </c>
      <c r="I16" s="202" t="n">
        <v>274564</v>
      </c>
      <c r="J16" s="203" t="n">
        <f aca="false">SUM(H16:I16)</f>
        <v>564025</v>
      </c>
      <c r="K16" s="201" t="str">
        <f aca="false">IF(ISNUMBER(J16),IF(J16=SUM(G16,D16),"p","f"),"-")</f>
        <v>p</v>
      </c>
    </row>
    <row r="17" customFormat="false" ht="12.75" hidden="false" customHeight="false" outlineLevel="0" collapsed="false">
      <c r="A17" s="209" t="n">
        <v>8</v>
      </c>
      <c r="B17" s="211" t="n">
        <v>172614</v>
      </c>
      <c r="C17" s="202" t="n">
        <v>164258</v>
      </c>
      <c r="D17" s="203" t="n">
        <f aca="false">SUM(B17:C17)</f>
        <v>336872</v>
      </c>
      <c r="E17" s="202" t="n">
        <v>126704</v>
      </c>
      <c r="F17" s="202" t="n">
        <v>120030</v>
      </c>
      <c r="G17" s="203" t="n">
        <f aca="false">SUM(E17:F17)</f>
        <v>246734</v>
      </c>
      <c r="H17" s="202" t="n">
        <v>299318</v>
      </c>
      <c r="I17" s="202" t="n">
        <v>284288</v>
      </c>
      <c r="J17" s="203" t="n">
        <f aca="false">SUM(H17:I17)</f>
        <v>583606</v>
      </c>
      <c r="K17" s="201" t="str">
        <f aca="false">IF(ISNUMBER(J17),IF(J17=SUM(G17,D17),"p","f"),"-")</f>
        <v>p</v>
      </c>
    </row>
    <row r="18" customFormat="false" ht="12.75" hidden="false" customHeight="false" outlineLevel="0" collapsed="false">
      <c r="A18" s="212" t="n">
        <v>9</v>
      </c>
      <c r="B18" s="213" t="n">
        <v>181376</v>
      </c>
      <c r="C18" s="205" t="n">
        <v>172921</v>
      </c>
      <c r="D18" s="206" t="n">
        <f aca="false">SUM(B18:C18)</f>
        <v>354297</v>
      </c>
      <c r="E18" s="205" t="n">
        <v>128403</v>
      </c>
      <c r="F18" s="205" t="n">
        <v>122432</v>
      </c>
      <c r="G18" s="206" t="n">
        <f aca="false">SUM(E18:F18)</f>
        <v>250835</v>
      </c>
      <c r="H18" s="205" t="n">
        <v>309779</v>
      </c>
      <c r="I18" s="205" t="n">
        <v>295353</v>
      </c>
      <c r="J18" s="206" t="n">
        <f aca="false">SUM(H18:I18)</f>
        <v>605132</v>
      </c>
      <c r="K18" s="201" t="str">
        <f aca="false">IF(ISNUMBER(J18),IF(J18=SUM(G18,D18),"p","f"),"-")</f>
        <v>p</v>
      </c>
    </row>
    <row r="19" customFormat="false" ht="12.75" hidden="false" customHeight="false" outlineLevel="0" collapsed="false">
      <c r="A19" s="47" t="s">
        <v>134</v>
      </c>
      <c r="B19" s="210" t="n">
        <v>1041239</v>
      </c>
      <c r="C19" s="199" t="n">
        <v>997173</v>
      </c>
      <c r="D19" s="200" t="n">
        <f aca="false">SUM(B19:C19)</f>
        <v>2038412</v>
      </c>
      <c r="E19" s="199" t="n">
        <v>672410</v>
      </c>
      <c r="F19" s="199" t="n">
        <v>645340</v>
      </c>
      <c r="G19" s="200" t="n">
        <f aca="false">SUM(E19:F19)</f>
        <v>1317750</v>
      </c>
      <c r="H19" s="199" t="n">
        <v>1713649</v>
      </c>
      <c r="I19" s="199" t="n">
        <v>1642513</v>
      </c>
      <c r="J19" s="200" t="n">
        <f aca="false">SUM(H19:I19)</f>
        <v>3356162</v>
      </c>
      <c r="K19" s="201" t="str">
        <f aca="false">IF(ISNUMBER(J19),IF(J19=SUM(G19,D19),"p","f"),"-")</f>
        <v>p</v>
      </c>
    </row>
    <row r="20" customFormat="false" ht="12.75" hidden="false" customHeight="false" outlineLevel="0" collapsed="false">
      <c r="A20" s="209" t="s">
        <v>135</v>
      </c>
      <c r="B20" s="211" t="n">
        <v>1042333</v>
      </c>
      <c r="C20" s="202" t="n">
        <v>1010738</v>
      </c>
      <c r="D20" s="203" t="n">
        <f aca="false">SUM(B20:C20)</f>
        <v>2053071</v>
      </c>
      <c r="E20" s="202" t="n">
        <v>612145</v>
      </c>
      <c r="F20" s="202" t="n">
        <v>575611</v>
      </c>
      <c r="G20" s="203" t="n">
        <f aca="false">SUM(E20:F20)</f>
        <v>1187756</v>
      </c>
      <c r="H20" s="202" t="n">
        <v>1654478</v>
      </c>
      <c r="I20" s="202" t="n">
        <v>1586349</v>
      </c>
      <c r="J20" s="203" t="n">
        <f aca="false">SUM(H20:I20)</f>
        <v>3240827</v>
      </c>
      <c r="K20" s="201" t="str">
        <f aca="false">IF(ISNUMBER(J20),IF(J20=SUM(G20,D20),"p","f"),"-")</f>
        <v>p</v>
      </c>
    </row>
    <row r="21" customFormat="false" ht="12.75" hidden="false" customHeight="false" outlineLevel="0" collapsed="false">
      <c r="A21" s="209" t="s">
        <v>136</v>
      </c>
      <c r="B21" s="211" t="n">
        <v>910014</v>
      </c>
      <c r="C21" s="202" t="n">
        <v>903466</v>
      </c>
      <c r="D21" s="203" t="n">
        <f aca="false">SUM(B21:C21)</f>
        <v>1813480</v>
      </c>
      <c r="E21" s="202" t="n">
        <v>579735</v>
      </c>
      <c r="F21" s="202" t="n">
        <v>531498</v>
      </c>
      <c r="G21" s="203" t="n">
        <f aca="false">SUM(E21:F21)</f>
        <v>1111233</v>
      </c>
      <c r="H21" s="202" t="n">
        <v>1489749</v>
      </c>
      <c r="I21" s="202" t="n">
        <v>1434964</v>
      </c>
      <c r="J21" s="203" t="n">
        <f aca="false">SUM(H21:I21)</f>
        <v>2924713</v>
      </c>
      <c r="K21" s="201" t="str">
        <f aca="false">IF(ISNUMBER(J21),IF(J21=SUM(G21,D21),"p","f"),"-")</f>
        <v>p</v>
      </c>
    </row>
    <row r="22" customFormat="false" ht="12.75" hidden="false" customHeight="false" outlineLevel="0" collapsed="false">
      <c r="A22" s="209" t="s">
        <v>137</v>
      </c>
      <c r="B22" s="211" t="n">
        <v>741192</v>
      </c>
      <c r="C22" s="202" t="n">
        <v>750546</v>
      </c>
      <c r="D22" s="203" t="n">
        <f aca="false">SUM(B22:C22)</f>
        <v>1491738</v>
      </c>
      <c r="E22" s="202" t="n">
        <v>526252</v>
      </c>
      <c r="F22" s="202" t="n">
        <v>462664</v>
      </c>
      <c r="G22" s="203" t="n">
        <f aca="false">SUM(E22:F22)</f>
        <v>988916</v>
      </c>
      <c r="H22" s="202" t="n">
        <v>1267444</v>
      </c>
      <c r="I22" s="202" t="n">
        <v>1213210</v>
      </c>
      <c r="J22" s="203" t="n">
        <f aca="false">SUM(H22:I22)</f>
        <v>2480654</v>
      </c>
      <c r="K22" s="201" t="str">
        <f aca="false">IF(ISNUMBER(J22),IF(J22=SUM(G22,D22),"p","f"),"-")</f>
        <v>p</v>
      </c>
    </row>
    <row r="23" customFormat="false" ht="12.75" hidden="false" customHeight="false" outlineLevel="0" collapsed="false">
      <c r="A23" s="209" t="s">
        <v>138</v>
      </c>
      <c r="B23" s="211" t="n">
        <v>766234</v>
      </c>
      <c r="C23" s="202" t="n">
        <v>802683</v>
      </c>
      <c r="D23" s="203" t="n">
        <f aca="false">SUM(B23:C23)</f>
        <v>1568917</v>
      </c>
      <c r="E23" s="202" t="n">
        <v>533664</v>
      </c>
      <c r="F23" s="202" t="n">
        <v>464189</v>
      </c>
      <c r="G23" s="203" t="n">
        <f aca="false">SUM(E23:F23)</f>
        <v>997853</v>
      </c>
      <c r="H23" s="202" t="n">
        <v>1299898</v>
      </c>
      <c r="I23" s="202" t="n">
        <v>1266872</v>
      </c>
      <c r="J23" s="203" t="n">
        <f aca="false">SUM(H23:I23)</f>
        <v>2566770</v>
      </c>
      <c r="K23" s="201" t="str">
        <f aca="false">IF(ISNUMBER(J23),IF(J23=SUM(G23,D23),"p","f"),"-")</f>
        <v>p</v>
      </c>
    </row>
    <row r="24" customFormat="false" ht="12.75" hidden="false" customHeight="false" outlineLevel="0" collapsed="false">
      <c r="A24" s="209" t="s">
        <v>139</v>
      </c>
      <c r="B24" s="211" t="n">
        <v>976067</v>
      </c>
      <c r="C24" s="202" t="n">
        <v>1044779</v>
      </c>
      <c r="D24" s="203" t="n">
        <f aca="false">SUM(B24:C24)</f>
        <v>2020846</v>
      </c>
      <c r="E24" s="202" t="n">
        <v>595623</v>
      </c>
      <c r="F24" s="202" t="n">
        <v>506438</v>
      </c>
      <c r="G24" s="203" t="n">
        <f aca="false">SUM(E24:F24)</f>
        <v>1102061</v>
      </c>
      <c r="H24" s="202" t="n">
        <v>1571690</v>
      </c>
      <c r="I24" s="202" t="n">
        <v>1551217</v>
      </c>
      <c r="J24" s="203" t="n">
        <f aca="false">SUM(H24:I24)</f>
        <v>3122907</v>
      </c>
      <c r="K24" s="201" t="str">
        <f aca="false">IF(ISNUMBER(J24),IF(J24=SUM(G24,D24),"p","f"),"-")</f>
        <v>p</v>
      </c>
    </row>
    <row r="25" customFormat="false" ht="12.75" hidden="false" customHeight="false" outlineLevel="0" collapsed="false">
      <c r="A25" s="209" t="s">
        <v>140</v>
      </c>
      <c r="B25" s="211" t="n">
        <v>1052537</v>
      </c>
      <c r="C25" s="202" t="n">
        <v>1141332</v>
      </c>
      <c r="D25" s="203" t="n">
        <f aca="false">SUM(B25:C25)</f>
        <v>2193869</v>
      </c>
      <c r="E25" s="202" t="n">
        <v>553554</v>
      </c>
      <c r="F25" s="202" t="n">
        <v>475072</v>
      </c>
      <c r="G25" s="203" t="n">
        <f aca="false">SUM(E25:F25)</f>
        <v>1028626</v>
      </c>
      <c r="H25" s="202" t="n">
        <v>1606091</v>
      </c>
      <c r="I25" s="202" t="n">
        <v>1616404</v>
      </c>
      <c r="J25" s="203" t="n">
        <f aca="false">SUM(H25:I25)</f>
        <v>3222495</v>
      </c>
      <c r="K25" s="201" t="str">
        <f aca="false">IF(ISNUMBER(J25),IF(J25=SUM(G25,D25),"p","f"),"-")</f>
        <v>p</v>
      </c>
    </row>
    <row r="26" customFormat="false" ht="12.75" hidden="false" customHeight="false" outlineLevel="0" collapsed="false">
      <c r="A26" s="209" t="s">
        <v>141</v>
      </c>
      <c r="B26" s="211" t="n">
        <v>921175</v>
      </c>
      <c r="C26" s="202" t="n">
        <v>996723</v>
      </c>
      <c r="D26" s="203" t="n">
        <f aca="false">SUM(B26:C26)</f>
        <v>1917898</v>
      </c>
      <c r="E26" s="202" t="n">
        <v>451756</v>
      </c>
      <c r="F26" s="202" t="n">
        <v>417662</v>
      </c>
      <c r="G26" s="203" t="n">
        <f aca="false">SUM(E26:F26)</f>
        <v>869418</v>
      </c>
      <c r="H26" s="202" t="n">
        <v>1372931</v>
      </c>
      <c r="I26" s="202" t="n">
        <v>1414385</v>
      </c>
      <c r="J26" s="203" t="n">
        <f aca="false">SUM(H26:I26)</f>
        <v>2787316</v>
      </c>
      <c r="K26" s="201" t="str">
        <f aca="false">IF(ISNUMBER(J26),IF(J26=SUM(G26,D26),"p","f"),"-")</f>
        <v>p</v>
      </c>
    </row>
    <row r="27" customFormat="false" ht="12.75" hidden="false" customHeight="false" outlineLevel="0" collapsed="false">
      <c r="A27" s="209" t="s">
        <v>142</v>
      </c>
      <c r="B27" s="211" t="n">
        <v>554860</v>
      </c>
      <c r="C27" s="202" t="n">
        <v>615424</v>
      </c>
      <c r="D27" s="203" t="n">
        <f aca="false">SUM(B27:C27)</f>
        <v>1170284</v>
      </c>
      <c r="E27" s="202" t="n">
        <v>281800</v>
      </c>
      <c r="F27" s="202" t="n">
        <v>289394</v>
      </c>
      <c r="G27" s="203" t="n">
        <f aca="false">SUM(E27:F27)</f>
        <v>571194</v>
      </c>
      <c r="H27" s="202" t="n">
        <v>836660</v>
      </c>
      <c r="I27" s="202" t="n">
        <v>904818</v>
      </c>
      <c r="J27" s="203" t="n">
        <f aca="false">SUM(H27:I27)</f>
        <v>1741478</v>
      </c>
      <c r="K27" s="201" t="str">
        <f aca="false">IF(ISNUMBER(J27),IF(J27=SUM(G27,D27),"p","f"),"-")</f>
        <v>p</v>
      </c>
    </row>
    <row r="28" customFormat="false" ht="12.75" hidden="false" customHeight="false" outlineLevel="0" collapsed="false">
      <c r="A28" s="209" t="s">
        <v>143</v>
      </c>
      <c r="B28" s="211" t="n">
        <v>530314</v>
      </c>
      <c r="C28" s="202" t="n">
        <v>624884</v>
      </c>
      <c r="D28" s="203" t="n">
        <f aca="false">SUM(B28:C28)</f>
        <v>1155198</v>
      </c>
      <c r="E28" s="202" t="n">
        <v>313935</v>
      </c>
      <c r="F28" s="202" t="n">
        <v>339132</v>
      </c>
      <c r="G28" s="203" t="n">
        <f aca="false">SUM(E28:F28)</f>
        <v>653067</v>
      </c>
      <c r="H28" s="202" t="n">
        <v>844249</v>
      </c>
      <c r="I28" s="202" t="n">
        <v>964016</v>
      </c>
      <c r="J28" s="203" t="n">
        <f aca="false">SUM(H28:I28)</f>
        <v>1808265</v>
      </c>
      <c r="K28" s="201" t="str">
        <f aca="false">IF(ISNUMBER(J28),IF(J28=SUM(G28,D28),"p","f"),"-")</f>
        <v>p</v>
      </c>
    </row>
    <row r="29" customFormat="false" ht="12.75" hidden="false" customHeight="false" outlineLevel="0" collapsed="false">
      <c r="A29" s="209" t="s">
        <v>144</v>
      </c>
      <c r="B29" s="211" t="n">
        <v>488454</v>
      </c>
      <c r="C29" s="202" t="n">
        <v>606932</v>
      </c>
      <c r="D29" s="203" t="n">
        <f aca="false">SUM(B29:C29)</f>
        <v>1095386</v>
      </c>
      <c r="E29" s="202" t="n">
        <v>317811</v>
      </c>
      <c r="F29" s="202" t="n">
        <v>371975</v>
      </c>
      <c r="G29" s="203" t="n">
        <f aca="false">SUM(E29:F29)</f>
        <v>689786</v>
      </c>
      <c r="H29" s="202" t="n">
        <v>806265</v>
      </c>
      <c r="I29" s="202" t="n">
        <v>978907</v>
      </c>
      <c r="J29" s="203" t="n">
        <f aca="false">SUM(H29:I29)</f>
        <v>1785172</v>
      </c>
      <c r="K29" s="201" t="str">
        <f aca="false">IF(ISNUMBER(J29),IF(J29=SUM(G29,D29),"p","f"),"-")</f>
        <v>p</v>
      </c>
    </row>
    <row r="30" customFormat="false" ht="12.75" hidden="false" customHeight="false" outlineLevel="0" collapsed="false">
      <c r="A30" s="209" t="s">
        <v>367</v>
      </c>
      <c r="B30" s="211" t="n">
        <v>673065</v>
      </c>
      <c r="C30" s="202" t="n">
        <v>1008892</v>
      </c>
      <c r="D30" s="203" t="n">
        <f aca="false">SUM(B30:C30)</f>
        <v>1681957</v>
      </c>
      <c r="E30" s="202" t="n">
        <v>506437</v>
      </c>
      <c r="F30" s="202" t="n">
        <v>725244</v>
      </c>
      <c r="G30" s="203" t="n">
        <f aca="false">SUM(E30:F30)</f>
        <v>1231681</v>
      </c>
      <c r="H30" s="202" t="n">
        <v>1179502</v>
      </c>
      <c r="I30" s="202" t="n">
        <v>1734136</v>
      </c>
      <c r="J30" s="203" t="n">
        <f aca="false">SUM(H30:I30)</f>
        <v>2913638</v>
      </c>
      <c r="K30" s="201" t="str">
        <f aca="false">IF(ISNUMBER(J30),IF(J30=SUM(G30,D30),"p","f"),"-")</f>
        <v>p</v>
      </c>
    </row>
    <row r="31" customFormat="false" ht="12.75" hidden="false" customHeight="false" outlineLevel="0" collapsed="false">
      <c r="A31" s="212" t="s">
        <v>368</v>
      </c>
      <c r="B31" s="213" t="n">
        <v>243857</v>
      </c>
      <c r="C31" s="205" t="n">
        <v>551447</v>
      </c>
      <c r="D31" s="206" t="n">
        <f aca="false">SUM(B31:C31)</f>
        <v>795304</v>
      </c>
      <c r="E31" s="205" t="n">
        <v>232168</v>
      </c>
      <c r="F31" s="205" t="n">
        <v>432509</v>
      </c>
      <c r="G31" s="206" t="n">
        <f aca="false">SUM(E31:F31)</f>
        <v>664677</v>
      </c>
      <c r="H31" s="205" t="n">
        <v>476025</v>
      </c>
      <c r="I31" s="205" t="n">
        <v>983956</v>
      </c>
      <c r="J31" s="206" t="n">
        <f aca="false">SUM(H31:I31)</f>
        <v>1459981</v>
      </c>
      <c r="K31" s="201" t="str">
        <f aca="false">IF(ISNUMBER(J31),IF(J31=SUM(G31,D31),"p","f"),"-")</f>
        <v>p</v>
      </c>
    </row>
    <row r="32" customFormat="false" ht="12.75" hidden="false" customHeight="false" outlineLevel="0" collapsed="false">
      <c r="A32" s="212" t="s">
        <v>77</v>
      </c>
      <c r="B32" s="198" t="n">
        <f aca="false">SUM(B7,B13,B19:B31)</f>
        <v>11429857</v>
      </c>
      <c r="C32" s="198" t="n">
        <f aca="false">SUM(C7,C13,C19:C31)</f>
        <v>12466966</v>
      </c>
      <c r="D32" s="198" t="n">
        <f aca="false">SUM(D7,D13,D19:D31)</f>
        <v>23896823</v>
      </c>
      <c r="E32" s="198" t="n">
        <f aca="false">SUM(E7,E13,E19:E31)</f>
        <v>7359386</v>
      </c>
      <c r="F32" s="198" t="n">
        <f aca="false">SUM(F7,F13,F19:F31)</f>
        <v>7361810</v>
      </c>
      <c r="G32" s="198" t="n">
        <f aca="false">SUM(G7,G13,G19:G31)</f>
        <v>14721196</v>
      </c>
      <c r="H32" s="198" t="n">
        <f aca="false">SUM(H7,H13,H19:H31)</f>
        <v>18789243</v>
      </c>
      <c r="I32" s="198" t="n">
        <f aca="false">SUM(I7,I13,I19:I31)</f>
        <v>19828776</v>
      </c>
      <c r="J32" s="198" t="n">
        <f aca="false">SUM(J7,J13,J19:J31)</f>
        <v>38618019</v>
      </c>
      <c r="K32" s="201" t="str">
        <f aca="false">IF(ISNUMBER(J32),IF(J32=SUM(G32,D32),"p","f"),"-")</f>
        <v>p</v>
      </c>
    </row>
    <row r="33" customFormat="false" ht="12.75" hidden="false" customHeight="false" outlineLevel="0" collapsed="false">
      <c r="B33" s="0" t="n">
        <f aca="false">IF(ISNUMBER(B32),SUM(B19:B31,B13,B7)=B32,"-")</f>
        <v>1</v>
      </c>
      <c r="C33" s="0" t="n">
        <f aca="false">IF(ISNUMBER(C32),SUM(C19:C31,C13,C7)=C32,"-")</f>
        <v>1</v>
      </c>
      <c r="D33" s="0" t="n">
        <f aca="false">IF(ISNUMBER(D32),SUM(D19:D31,D13,D7)=D32,"-")</f>
        <v>1</v>
      </c>
      <c r="E33" s="0" t="n">
        <f aca="false">IF(ISNUMBER(E32),SUM(E19:E31,E13,E7)=E32,"-")</f>
        <v>1</v>
      </c>
      <c r="F33" s="0" t="n">
        <f aca="false">IF(ISNUMBER(F32),SUM(F19:F31,F13,F7)=F32,"-")</f>
        <v>1</v>
      </c>
      <c r="G33" s="0" t="n">
        <f aca="false">IF(ISNUMBER(G32),SUM(G19:G31,G13,G7)=G32,"-")</f>
        <v>1</v>
      </c>
      <c r="H33" s="0" t="n">
        <f aca="false">IF(ISNUMBER(H32),SUM(H19:H31,H13,H7)=H32,"-")</f>
        <v>1</v>
      </c>
      <c r="I33" s="0" t="n">
        <f aca="false">IF(ISNUMBER(I32),SUM(I19:I31,I13,I7)=I32,"-")</f>
        <v>1</v>
      </c>
      <c r="J33" s="0" t="n">
        <f aca="false">IF(ISNUMBER(J32),SUM(J19:J31,J13,J7)=J32,"-")</f>
        <v>1</v>
      </c>
    </row>
  </sheetData>
  <mergeCells count="4">
    <mergeCell ref="A5:A6"/>
    <mergeCell ref="B5:D5"/>
    <mergeCell ref="E5:G5"/>
    <mergeCell ref="H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5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W10" activeCellId="1" sqref="G7:G21 W10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true" hidden="false" outlineLevel="0" max="1025" min="2" style="0" width="8.71"/>
  </cols>
  <sheetData>
    <row r="1" customFormat="false" ht="12.75" hidden="false" customHeight="true" outlineLevel="0" collapsed="false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</row>
    <row r="2" customFormat="false" ht="12.8" hidden="false" customHeight="false" outlineLevel="0" collapsed="false">
      <c r="K2" s="3"/>
    </row>
    <row r="3" customFormat="false" ht="12.8" hidden="false" customHeight="false" outlineLevel="0" collapsed="false">
      <c r="A3" s="3" t="s">
        <v>59</v>
      </c>
    </row>
    <row r="5" customFormat="false" ht="69" hidden="false" customHeight="true" outlineLevel="0" collapsed="false">
      <c r="A5" s="18" t="s">
        <v>60</v>
      </c>
      <c r="B5" s="18"/>
      <c r="C5" s="18" t="s">
        <v>61</v>
      </c>
      <c r="D5" s="18"/>
      <c r="E5" s="19" t="s">
        <v>62</v>
      </c>
      <c r="F5" s="19"/>
      <c r="G5" s="19" t="s">
        <v>63</v>
      </c>
      <c r="H5" s="19"/>
      <c r="I5" s="19" t="s">
        <v>64</v>
      </c>
      <c r="J5" s="19"/>
      <c r="K5" s="19" t="s">
        <v>65</v>
      </c>
      <c r="L5" s="19"/>
      <c r="M5" s="18" t="s">
        <v>66</v>
      </c>
      <c r="N5" s="18"/>
    </row>
    <row r="6" customFormat="false" ht="13" hidden="false" customHeight="false" outlineLevel="0" collapsed="false">
      <c r="A6" s="18"/>
      <c r="B6" s="18"/>
      <c r="C6" s="20" t="s">
        <v>67</v>
      </c>
      <c r="D6" s="20" t="s">
        <v>68</v>
      </c>
      <c r="E6" s="20" t="s">
        <v>67</v>
      </c>
      <c r="F6" s="21" t="s">
        <v>68</v>
      </c>
      <c r="G6" s="20" t="s">
        <v>67</v>
      </c>
      <c r="H6" s="21" t="s">
        <v>68</v>
      </c>
      <c r="I6" s="20" t="s">
        <v>67</v>
      </c>
      <c r="J6" s="21" t="s">
        <v>68</v>
      </c>
      <c r="K6" s="20" t="s">
        <v>67</v>
      </c>
      <c r="L6" s="21" t="s">
        <v>68</v>
      </c>
      <c r="M6" s="20" t="s">
        <v>67</v>
      </c>
      <c r="N6" s="20" t="s">
        <v>68</v>
      </c>
    </row>
    <row r="7" customFormat="false" ht="13.7" hidden="false" customHeight="true" outlineLevel="0" collapsed="false">
      <c r="A7" s="22" t="s">
        <v>7</v>
      </c>
      <c r="B7" s="23" t="s">
        <v>69</v>
      </c>
      <c r="C7" s="24" t="n">
        <v>2741</v>
      </c>
      <c r="D7" s="25" t="n">
        <v>7.1</v>
      </c>
      <c r="E7" s="26" t="n">
        <v>10</v>
      </c>
      <c r="F7" s="27" t="n">
        <v>0.03</v>
      </c>
      <c r="G7" s="26" t="n">
        <v>558</v>
      </c>
      <c r="H7" s="28" t="n">
        <v>1.45</v>
      </c>
      <c r="I7" s="26" t="n">
        <v>773</v>
      </c>
      <c r="J7" s="28" t="n">
        <v>2</v>
      </c>
      <c r="K7" s="26" t="n">
        <v>234</v>
      </c>
      <c r="L7" s="28" t="n">
        <v>0.61</v>
      </c>
      <c r="M7" s="26" t="n">
        <v>1559</v>
      </c>
      <c r="N7" s="29" t="n">
        <v>4.04</v>
      </c>
    </row>
    <row r="8" customFormat="false" ht="13" hidden="false" customHeight="false" outlineLevel="0" collapsed="false">
      <c r="A8" s="22"/>
      <c r="B8" s="22" t="s">
        <v>70</v>
      </c>
      <c r="C8" s="29" t="n">
        <v>2554</v>
      </c>
      <c r="D8" s="25" t="n">
        <v>6.61</v>
      </c>
      <c r="E8" s="26" t="n">
        <v>14</v>
      </c>
      <c r="F8" s="28" t="n">
        <v>0.04</v>
      </c>
      <c r="G8" s="26" t="n">
        <v>527</v>
      </c>
      <c r="H8" s="28" t="n">
        <v>1.36</v>
      </c>
      <c r="I8" s="26" t="n">
        <v>727</v>
      </c>
      <c r="J8" s="28" t="n">
        <v>1.88</v>
      </c>
      <c r="K8" s="26" t="n">
        <v>242</v>
      </c>
      <c r="L8" s="28" t="n">
        <v>0.63</v>
      </c>
      <c r="M8" s="26" t="n">
        <v>1239</v>
      </c>
      <c r="N8" s="25" t="n">
        <v>3.21</v>
      </c>
    </row>
    <row r="9" customFormat="false" ht="12.8" hidden="false" customHeight="false" outlineLevel="0" collapsed="false">
      <c r="A9" s="30" t="s">
        <v>8</v>
      </c>
      <c r="B9" s="30"/>
      <c r="C9" s="24" t="n">
        <v>420</v>
      </c>
      <c r="D9" s="25" t="n">
        <v>17.39</v>
      </c>
      <c r="E9" s="24" t="n">
        <v>1</v>
      </c>
      <c r="F9" s="31" t="n">
        <v>0.04</v>
      </c>
      <c r="G9" s="24" t="n">
        <v>102</v>
      </c>
      <c r="H9" s="28" t="n">
        <v>4.22</v>
      </c>
      <c r="I9" s="24" t="n">
        <v>110</v>
      </c>
      <c r="J9" s="28" t="n">
        <v>4.55</v>
      </c>
      <c r="K9" s="24" t="n">
        <v>36</v>
      </c>
      <c r="L9" s="28" t="n">
        <v>1.49</v>
      </c>
      <c r="M9" s="24" t="n">
        <v>266</v>
      </c>
      <c r="N9" s="25" t="n">
        <v>11.01</v>
      </c>
    </row>
    <row r="10" customFormat="false" ht="12.8" hidden="false" customHeight="false" outlineLevel="0" collapsed="false">
      <c r="A10" s="30" t="s">
        <v>9</v>
      </c>
      <c r="B10" s="30"/>
      <c r="C10" s="24" t="n">
        <v>26</v>
      </c>
      <c r="D10" s="25" t="n">
        <v>8.41</v>
      </c>
      <c r="E10" s="32" t="s">
        <v>71</v>
      </c>
      <c r="F10" s="31" t="s">
        <v>71</v>
      </c>
      <c r="G10" s="24" t="n">
        <v>14</v>
      </c>
      <c r="H10" s="28" t="n">
        <v>4.53</v>
      </c>
      <c r="I10" s="24" t="n">
        <v>10</v>
      </c>
      <c r="J10" s="28" t="n">
        <v>3.23</v>
      </c>
      <c r="K10" s="32" t="s">
        <v>71</v>
      </c>
      <c r="L10" s="31" t="s">
        <v>71</v>
      </c>
      <c r="M10" s="24" t="n">
        <v>12</v>
      </c>
      <c r="N10" s="25" t="n">
        <v>3.88</v>
      </c>
    </row>
    <row r="11" customFormat="false" ht="12.8" hidden="false" customHeight="false" outlineLevel="0" collapsed="false">
      <c r="A11" s="30" t="s">
        <v>10</v>
      </c>
      <c r="B11" s="30"/>
      <c r="C11" s="24" t="n">
        <v>133</v>
      </c>
      <c r="D11" s="25" t="n">
        <v>18.99</v>
      </c>
      <c r="E11" s="32" t="s">
        <v>71</v>
      </c>
      <c r="F11" s="31" t="s">
        <v>71</v>
      </c>
      <c r="G11" s="24" t="n">
        <v>12</v>
      </c>
      <c r="H11" s="28" t="n">
        <v>1.71</v>
      </c>
      <c r="I11" s="24" t="n">
        <v>9</v>
      </c>
      <c r="J11" s="28" t="n">
        <v>1.29</v>
      </c>
      <c r="K11" s="24" t="n">
        <v>2</v>
      </c>
      <c r="L11" s="28" t="n">
        <v>0.29</v>
      </c>
      <c r="M11" s="24" t="n">
        <v>45</v>
      </c>
      <c r="N11" s="25" t="n">
        <v>6.43</v>
      </c>
    </row>
    <row r="12" customFormat="false" ht="12.8" hidden="false" customHeight="false" outlineLevel="0" collapsed="false">
      <c r="A12" s="30" t="s">
        <v>11</v>
      </c>
      <c r="B12" s="30"/>
      <c r="C12" s="24" t="n">
        <v>2</v>
      </c>
      <c r="D12" s="25" t="n">
        <v>0.22</v>
      </c>
      <c r="E12" s="32" t="s">
        <v>71</v>
      </c>
      <c r="F12" s="31" t="s">
        <v>71</v>
      </c>
      <c r="G12" s="24" t="n">
        <v>2</v>
      </c>
      <c r="H12" s="28" t="n">
        <v>0.22</v>
      </c>
      <c r="I12" s="24" t="n">
        <v>1</v>
      </c>
      <c r="J12" s="28" t="n">
        <v>0.11</v>
      </c>
      <c r="K12" s="24" t="n">
        <v>1</v>
      </c>
      <c r="L12" s="28" t="n">
        <v>0.11</v>
      </c>
      <c r="M12" s="24" t="n">
        <v>13</v>
      </c>
      <c r="N12" s="25" t="n">
        <v>1.41</v>
      </c>
      <c r="W12" s="13"/>
    </row>
    <row r="13" customFormat="false" ht="12.8" hidden="false" customHeight="false" outlineLevel="0" collapsed="false">
      <c r="A13" s="30" t="s">
        <v>12</v>
      </c>
      <c r="B13" s="30"/>
      <c r="C13" s="24" t="n">
        <v>22</v>
      </c>
      <c r="D13" s="25" t="n">
        <v>1.94</v>
      </c>
      <c r="E13" s="32" t="s">
        <v>71</v>
      </c>
      <c r="F13" s="31" t="s">
        <v>71</v>
      </c>
      <c r="G13" s="24" t="n">
        <v>1</v>
      </c>
      <c r="H13" s="28" t="n">
        <v>0.09</v>
      </c>
      <c r="I13" s="24" t="n">
        <v>4</v>
      </c>
      <c r="J13" s="28" t="n">
        <v>0.35</v>
      </c>
      <c r="K13" s="24" t="n">
        <v>1</v>
      </c>
      <c r="L13" s="28" t="n">
        <v>0.09</v>
      </c>
      <c r="M13" s="24" t="n">
        <v>29</v>
      </c>
      <c r="N13" s="25" t="n">
        <v>2.56</v>
      </c>
      <c r="W13" s="13"/>
    </row>
    <row r="14" customFormat="false" ht="12.8" hidden="false" customHeight="false" outlineLevel="0" collapsed="false">
      <c r="A14" s="30" t="s">
        <v>13</v>
      </c>
      <c r="B14" s="30"/>
      <c r="C14" s="24" t="n">
        <v>8</v>
      </c>
      <c r="D14" s="25" t="n">
        <v>3.2</v>
      </c>
      <c r="E14" s="32" t="s">
        <v>71</v>
      </c>
      <c r="F14" s="31" t="s">
        <v>71</v>
      </c>
      <c r="G14" s="24" t="n">
        <v>3</v>
      </c>
      <c r="H14" s="28" t="n">
        <v>1.2</v>
      </c>
      <c r="I14" s="24" t="n">
        <v>8</v>
      </c>
      <c r="J14" s="28" t="n">
        <v>3.2</v>
      </c>
      <c r="K14" s="24" t="n">
        <v>4</v>
      </c>
      <c r="L14" s="28" t="n">
        <v>1.6</v>
      </c>
      <c r="M14" s="24" t="n">
        <v>7</v>
      </c>
      <c r="N14" s="25" t="n">
        <v>2.8</v>
      </c>
      <c r="W14" s="13"/>
    </row>
    <row r="15" customFormat="false" ht="12.8" hidden="false" customHeight="false" outlineLevel="0" collapsed="false">
      <c r="A15" s="30" t="s">
        <v>14</v>
      </c>
      <c r="B15" s="30"/>
      <c r="C15" s="24" t="n">
        <v>12</v>
      </c>
      <c r="D15" s="25" t="n">
        <v>2.75</v>
      </c>
      <c r="E15" s="32" t="s">
        <v>71</v>
      </c>
      <c r="F15" s="31" t="s">
        <v>71</v>
      </c>
      <c r="G15" s="24" t="n">
        <v>11</v>
      </c>
      <c r="H15" s="28" t="n">
        <v>2.52</v>
      </c>
      <c r="I15" s="24" t="n">
        <v>8</v>
      </c>
      <c r="J15" s="28" t="n">
        <v>1.83</v>
      </c>
      <c r="K15" s="24" t="n">
        <v>4</v>
      </c>
      <c r="L15" s="28" t="n">
        <v>0.92</v>
      </c>
      <c r="M15" s="24" t="n">
        <v>18</v>
      </c>
      <c r="N15" s="25" t="n">
        <v>4.13</v>
      </c>
      <c r="W15" s="13"/>
    </row>
    <row r="16" customFormat="false" ht="12.8" hidden="false" customHeight="false" outlineLevel="0" collapsed="false">
      <c r="A16" s="30" t="s">
        <v>15</v>
      </c>
      <c r="B16" s="30"/>
      <c r="C16" s="24" t="n">
        <v>6</v>
      </c>
      <c r="D16" s="25" t="n">
        <v>0.77</v>
      </c>
      <c r="E16" s="32" t="s">
        <v>71</v>
      </c>
      <c r="F16" s="31" t="s">
        <v>71</v>
      </c>
      <c r="G16" s="24" t="n">
        <v>6</v>
      </c>
      <c r="H16" s="28" t="n">
        <v>0.77</v>
      </c>
      <c r="I16" s="24" t="n">
        <v>9</v>
      </c>
      <c r="J16" s="28" t="n">
        <v>1.15</v>
      </c>
      <c r="K16" s="24" t="n">
        <v>1</v>
      </c>
      <c r="L16" s="28" t="n">
        <v>0.13</v>
      </c>
      <c r="M16" s="24" t="n">
        <v>5</v>
      </c>
      <c r="N16" s="25" t="n">
        <v>0.64</v>
      </c>
      <c r="W16" s="13"/>
    </row>
    <row r="17" customFormat="false" ht="12.8" hidden="false" customHeight="false" outlineLevel="0" collapsed="false">
      <c r="A17" s="30" t="s">
        <v>16</v>
      </c>
      <c r="B17" s="30"/>
      <c r="C17" s="24" t="n">
        <v>72</v>
      </c>
      <c r="D17" s="25" t="n">
        <v>14.63</v>
      </c>
      <c r="E17" s="32" t="s">
        <v>71</v>
      </c>
      <c r="F17" s="31" t="s">
        <v>71</v>
      </c>
      <c r="G17" s="24" t="n">
        <v>13</v>
      </c>
      <c r="H17" s="28" t="n">
        <v>2.64</v>
      </c>
      <c r="I17" s="24" t="n">
        <v>7</v>
      </c>
      <c r="J17" s="28" t="n">
        <v>1.42</v>
      </c>
      <c r="K17" s="24" t="n">
        <v>12</v>
      </c>
      <c r="L17" s="28" t="n">
        <v>2.44</v>
      </c>
      <c r="M17" s="24" t="n">
        <v>27</v>
      </c>
      <c r="N17" s="25" t="n">
        <v>5.49</v>
      </c>
      <c r="W17" s="13"/>
    </row>
    <row r="18" customFormat="false" ht="14.45" hidden="false" customHeight="true" outlineLevel="0" collapsed="false">
      <c r="A18" s="30" t="s">
        <v>17</v>
      </c>
      <c r="B18" s="30"/>
      <c r="C18" s="24" t="n">
        <v>134</v>
      </c>
      <c r="D18" s="25" t="n">
        <v>9.19</v>
      </c>
      <c r="E18" s="32" t="s">
        <v>71</v>
      </c>
      <c r="F18" s="31" t="s">
        <v>71</v>
      </c>
      <c r="G18" s="24" t="n">
        <v>29</v>
      </c>
      <c r="H18" s="28" t="n">
        <v>1.99</v>
      </c>
      <c r="I18" s="24" t="n">
        <v>41</v>
      </c>
      <c r="J18" s="28" t="n">
        <v>2.81</v>
      </c>
      <c r="K18" s="24" t="n">
        <v>34</v>
      </c>
      <c r="L18" s="28" t="n">
        <v>2.33</v>
      </c>
      <c r="M18" s="24" t="n">
        <v>39</v>
      </c>
      <c r="N18" s="25" t="n">
        <v>2.68</v>
      </c>
      <c r="W18" s="13"/>
    </row>
    <row r="19" customFormat="false" ht="12.8" hidden="false" customHeight="false" outlineLevel="0" collapsed="false">
      <c r="A19" s="30" t="s">
        <v>18</v>
      </c>
      <c r="B19" s="30"/>
      <c r="C19" s="24" t="n">
        <v>1</v>
      </c>
      <c r="D19" s="25" t="n">
        <v>0.2</v>
      </c>
      <c r="E19" s="32" t="s">
        <v>71</v>
      </c>
      <c r="F19" s="31" t="s">
        <v>71</v>
      </c>
      <c r="G19" s="24" t="n">
        <v>3</v>
      </c>
      <c r="H19" s="28" t="n">
        <v>0.59</v>
      </c>
      <c r="I19" s="24" t="n">
        <v>14</v>
      </c>
      <c r="J19" s="28" t="n">
        <v>2.74</v>
      </c>
      <c r="K19" s="24" t="n">
        <v>1</v>
      </c>
      <c r="L19" s="28" t="n">
        <v>0.2</v>
      </c>
      <c r="M19" s="24" t="n">
        <v>61</v>
      </c>
      <c r="N19" s="25" t="n">
        <v>11.93</v>
      </c>
      <c r="W19" s="13"/>
    </row>
    <row r="20" customFormat="false" ht="12.8" hidden="false" customHeight="false" outlineLevel="0" collapsed="false">
      <c r="A20" s="30" t="s">
        <v>19</v>
      </c>
      <c r="B20" s="30"/>
      <c r="C20" s="24" t="n">
        <v>50</v>
      </c>
      <c r="D20" s="25" t="n">
        <v>9.54</v>
      </c>
      <c r="E20" s="32" t="s">
        <v>71</v>
      </c>
      <c r="F20" s="31" t="s">
        <v>71</v>
      </c>
      <c r="G20" s="24" t="n">
        <v>2</v>
      </c>
      <c r="H20" s="28" t="n">
        <v>0.38</v>
      </c>
      <c r="I20" s="24" t="n">
        <v>7</v>
      </c>
      <c r="J20" s="28" t="n">
        <v>1.34</v>
      </c>
      <c r="K20" s="24" t="n">
        <v>1</v>
      </c>
      <c r="L20" s="28" t="n">
        <v>0.19</v>
      </c>
      <c r="M20" s="24" t="n">
        <v>25</v>
      </c>
      <c r="N20" s="25" t="n">
        <v>4.77</v>
      </c>
      <c r="W20" s="13"/>
    </row>
    <row r="21" customFormat="false" ht="12.8" hidden="false" customHeight="false" outlineLevel="0" collapsed="false">
      <c r="A21" s="30" t="s">
        <v>20</v>
      </c>
      <c r="B21" s="30"/>
      <c r="C21" s="24" t="n">
        <v>4</v>
      </c>
      <c r="D21" s="25" t="n">
        <v>0.55</v>
      </c>
      <c r="E21" s="32" t="s">
        <v>71</v>
      </c>
      <c r="F21" s="31" t="s">
        <v>71</v>
      </c>
      <c r="G21" s="32" t="s">
        <v>71</v>
      </c>
      <c r="H21" s="31" t="s">
        <v>71</v>
      </c>
      <c r="I21" s="24" t="n">
        <v>2</v>
      </c>
      <c r="J21" s="28" t="n">
        <v>0.28</v>
      </c>
      <c r="K21" s="32" t="s">
        <v>71</v>
      </c>
      <c r="L21" s="31" t="s">
        <v>71</v>
      </c>
      <c r="M21" s="24" t="n">
        <v>15</v>
      </c>
      <c r="N21" s="25" t="n">
        <v>2.08</v>
      </c>
      <c r="W21" s="13"/>
    </row>
    <row r="22" customFormat="false" ht="12.8" hidden="false" customHeight="false" outlineLevel="0" collapsed="false">
      <c r="A22" s="30" t="s">
        <v>21</v>
      </c>
      <c r="B22" s="30"/>
      <c r="C22" s="24" t="n">
        <v>118</v>
      </c>
      <c r="D22" s="25" t="n">
        <v>3.01</v>
      </c>
      <c r="E22" s="32" t="s">
        <v>71</v>
      </c>
      <c r="F22" s="31" t="s">
        <v>71</v>
      </c>
      <c r="G22" s="24" t="n">
        <v>25</v>
      </c>
      <c r="H22" s="28" t="n">
        <v>0.64</v>
      </c>
      <c r="I22" s="24" t="n">
        <v>47</v>
      </c>
      <c r="J22" s="28" t="n">
        <v>1.2</v>
      </c>
      <c r="K22" s="24" t="n">
        <v>11</v>
      </c>
      <c r="L22" s="28" t="n">
        <v>0.28</v>
      </c>
      <c r="M22" s="24" t="n">
        <v>111</v>
      </c>
      <c r="N22" s="25" t="n">
        <v>2.83</v>
      </c>
      <c r="W22" s="13"/>
    </row>
    <row r="23" customFormat="false" ht="12.8" hidden="false" customHeight="false" outlineLevel="0" collapsed="false">
      <c r="A23" s="30" t="s">
        <v>22</v>
      </c>
      <c r="B23" s="30"/>
      <c r="C23" s="24" t="n">
        <v>74</v>
      </c>
      <c r="D23" s="25" t="n">
        <v>6.52</v>
      </c>
      <c r="E23" s="32" t="s">
        <v>71</v>
      </c>
      <c r="F23" s="31" t="s">
        <v>71</v>
      </c>
      <c r="G23" s="24" t="n">
        <v>13</v>
      </c>
      <c r="H23" s="28" t="n">
        <v>1.14</v>
      </c>
      <c r="I23" s="24" t="n">
        <v>12</v>
      </c>
      <c r="J23" s="28" t="n">
        <v>1.06</v>
      </c>
      <c r="K23" s="24" t="n">
        <v>3</v>
      </c>
      <c r="L23" s="28" t="n">
        <v>0.26</v>
      </c>
      <c r="M23" s="24" t="n">
        <v>21</v>
      </c>
      <c r="N23" s="25" t="n">
        <v>1.85</v>
      </c>
      <c r="W23" s="13"/>
    </row>
    <row r="24" customFormat="false" ht="12.8" hidden="false" customHeight="false" outlineLevel="0" collapsed="false">
      <c r="A24" s="30" t="s">
        <v>23</v>
      </c>
      <c r="B24" s="30"/>
      <c r="C24" s="24" t="n">
        <v>13</v>
      </c>
      <c r="D24" s="25" t="n">
        <v>2.71</v>
      </c>
      <c r="E24" s="32" t="s">
        <v>71</v>
      </c>
      <c r="F24" s="31" t="s">
        <v>71</v>
      </c>
      <c r="G24" s="24" t="n">
        <v>3</v>
      </c>
      <c r="H24" s="28" t="n">
        <v>0.63</v>
      </c>
      <c r="I24" s="24" t="n">
        <v>1</v>
      </c>
      <c r="J24" s="28" t="n">
        <v>0.21</v>
      </c>
      <c r="K24" s="32" t="s">
        <v>71</v>
      </c>
      <c r="L24" s="31" t="s">
        <v>71</v>
      </c>
      <c r="M24" s="24" t="n">
        <v>17</v>
      </c>
      <c r="N24" s="25" t="n">
        <v>3.54</v>
      </c>
    </row>
    <row r="25" customFormat="false" ht="12.8" hidden="false" customHeight="false" outlineLevel="0" collapsed="false">
      <c r="A25" s="30" t="s">
        <v>24</v>
      </c>
      <c r="B25" s="30"/>
      <c r="C25" s="24" t="n">
        <v>13</v>
      </c>
      <c r="D25" s="25" t="n">
        <v>2.49</v>
      </c>
      <c r="E25" s="32" t="s">
        <v>71</v>
      </c>
      <c r="F25" s="31" t="s">
        <v>71</v>
      </c>
      <c r="G25" s="24" t="n">
        <v>13</v>
      </c>
      <c r="H25" s="28" t="n">
        <v>2.49</v>
      </c>
      <c r="I25" s="24" t="n">
        <v>16</v>
      </c>
      <c r="J25" s="28" t="n">
        <v>3.06</v>
      </c>
      <c r="K25" s="24" t="n">
        <v>5</v>
      </c>
      <c r="L25" s="28" t="n">
        <v>0.96</v>
      </c>
      <c r="M25" s="24" t="n">
        <v>39</v>
      </c>
      <c r="N25" s="25" t="n">
        <v>7.46</v>
      </c>
    </row>
    <row r="26" customFormat="false" ht="12.8" hidden="false" customHeight="false" outlineLevel="0" collapsed="false">
      <c r="A26" s="30" t="s">
        <v>25</v>
      </c>
      <c r="B26" s="30"/>
      <c r="C26" s="24" t="n">
        <v>56</v>
      </c>
      <c r="D26" s="25" t="n">
        <v>4.51</v>
      </c>
      <c r="E26" s="24" t="n">
        <v>1</v>
      </c>
      <c r="F26" s="28" t="n">
        <v>0.08</v>
      </c>
      <c r="G26" s="24" t="n">
        <v>24</v>
      </c>
      <c r="H26" s="28" t="n">
        <v>1.93</v>
      </c>
      <c r="I26" s="24" t="n">
        <v>49</v>
      </c>
      <c r="J26" s="28" t="n">
        <v>3.94</v>
      </c>
      <c r="K26" s="24" t="n">
        <v>16</v>
      </c>
      <c r="L26" s="28" t="n">
        <v>1.29</v>
      </c>
      <c r="M26" s="24" t="n">
        <v>22</v>
      </c>
      <c r="N26" s="25" t="n">
        <v>1.77</v>
      </c>
    </row>
    <row r="27" customFormat="false" ht="12.8" hidden="false" customHeight="false" outlineLevel="0" collapsed="false">
      <c r="A27" s="30" t="s">
        <v>26</v>
      </c>
      <c r="B27" s="30"/>
      <c r="C27" s="24" t="n">
        <v>15</v>
      </c>
      <c r="D27" s="25" t="n">
        <v>2.96</v>
      </c>
      <c r="E27" s="32" t="s">
        <v>71</v>
      </c>
      <c r="F27" s="31" t="s">
        <v>71</v>
      </c>
      <c r="G27" s="32" t="s">
        <v>71</v>
      </c>
      <c r="H27" s="31" t="s">
        <v>71</v>
      </c>
      <c r="I27" s="24" t="n">
        <v>2</v>
      </c>
      <c r="J27" s="28" t="n">
        <v>0.39</v>
      </c>
      <c r="K27" s="32" t="s">
        <v>71</v>
      </c>
      <c r="L27" s="31" t="s">
        <v>71</v>
      </c>
      <c r="M27" s="24" t="n">
        <v>5</v>
      </c>
      <c r="N27" s="25" t="n">
        <v>0.99</v>
      </c>
    </row>
    <row r="28" customFormat="false" ht="12.8" hidden="false" customHeight="false" outlineLevel="0" collapsed="false">
      <c r="A28" s="30" t="s">
        <v>27</v>
      </c>
      <c r="B28" s="30"/>
      <c r="C28" s="24" t="n">
        <v>26</v>
      </c>
      <c r="D28" s="25" t="n">
        <v>4.96</v>
      </c>
      <c r="E28" s="32" t="s">
        <v>71</v>
      </c>
      <c r="F28" s="31" t="s">
        <v>71</v>
      </c>
      <c r="G28" s="24" t="n">
        <v>4</v>
      </c>
      <c r="H28" s="28" t="n">
        <v>0.76</v>
      </c>
      <c r="I28" s="24" t="n">
        <v>2</v>
      </c>
      <c r="J28" s="28" t="n">
        <v>0.38</v>
      </c>
      <c r="K28" s="32" t="s">
        <v>71</v>
      </c>
      <c r="L28" s="31" t="s">
        <v>71</v>
      </c>
      <c r="M28" s="24" t="n">
        <v>15</v>
      </c>
      <c r="N28" s="25" t="n">
        <v>2.86</v>
      </c>
    </row>
    <row r="29" customFormat="false" ht="12.8" hidden="false" customHeight="false" outlineLevel="0" collapsed="false">
      <c r="A29" s="30" t="s">
        <v>28</v>
      </c>
      <c r="B29" s="30"/>
      <c r="C29" s="24" t="n">
        <v>11</v>
      </c>
      <c r="D29" s="25" t="n">
        <v>2.77</v>
      </c>
      <c r="E29" s="32" t="s">
        <v>71</v>
      </c>
      <c r="F29" s="31" t="s">
        <v>71</v>
      </c>
      <c r="G29" s="32" t="s">
        <v>71</v>
      </c>
      <c r="H29" s="31" t="s">
        <v>71</v>
      </c>
      <c r="I29" s="24" t="n">
        <v>4</v>
      </c>
      <c r="J29" s="28" t="n">
        <v>1.01</v>
      </c>
      <c r="K29" s="24" t="n">
        <v>1</v>
      </c>
      <c r="L29" s="28" t="n">
        <v>0.25</v>
      </c>
      <c r="M29" s="24" t="n">
        <v>13</v>
      </c>
      <c r="N29" s="25" t="n">
        <v>3.27</v>
      </c>
    </row>
    <row r="30" customFormat="false" ht="12.8" hidden="false" customHeight="false" outlineLevel="0" collapsed="false">
      <c r="A30" s="30" t="s">
        <v>29</v>
      </c>
      <c r="B30" s="30"/>
      <c r="C30" s="24" t="n">
        <v>1</v>
      </c>
      <c r="D30" s="25" t="n">
        <v>0.1</v>
      </c>
      <c r="E30" s="24" t="n">
        <v>3</v>
      </c>
      <c r="F30" s="28" t="n">
        <v>0.29</v>
      </c>
      <c r="G30" s="24" t="n">
        <v>16</v>
      </c>
      <c r="H30" s="28" t="n">
        <v>1.56</v>
      </c>
      <c r="I30" s="24" t="n">
        <v>19</v>
      </c>
      <c r="J30" s="28" t="n">
        <v>1.85</v>
      </c>
      <c r="K30" s="24" t="n">
        <v>1</v>
      </c>
      <c r="L30" s="28" t="n">
        <v>0.1</v>
      </c>
      <c r="M30" s="24" t="n">
        <v>15</v>
      </c>
      <c r="N30" s="25" t="n">
        <v>1.46</v>
      </c>
    </row>
    <row r="31" customFormat="false" ht="12.8" hidden="false" customHeight="false" outlineLevel="0" collapsed="false">
      <c r="A31" s="30" t="s">
        <v>30</v>
      </c>
      <c r="B31" s="30"/>
      <c r="C31" s="24" t="n">
        <v>3</v>
      </c>
      <c r="D31" s="25" t="n">
        <v>0.85</v>
      </c>
      <c r="E31" s="24" t="n">
        <v>1</v>
      </c>
      <c r="F31" s="28" t="n">
        <v>0.28</v>
      </c>
      <c r="G31" s="24" t="n">
        <v>4</v>
      </c>
      <c r="H31" s="28" t="n">
        <v>1.13</v>
      </c>
      <c r="I31" s="24" t="n">
        <v>3</v>
      </c>
      <c r="J31" s="28" t="n">
        <v>0.85</v>
      </c>
      <c r="K31" s="24" t="n">
        <v>2</v>
      </c>
      <c r="L31" s="28" t="n">
        <v>0.57</v>
      </c>
      <c r="M31" s="24" t="n">
        <v>5</v>
      </c>
      <c r="N31" s="25" t="n">
        <v>1.41</v>
      </c>
    </row>
    <row r="32" customFormat="false" ht="12.8" hidden="false" customHeight="false" outlineLevel="0" collapsed="false">
      <c r="A32" s="30" t="s">
        <v>31</v>
      </c>
      <c r="B32" s="30"/>
      <c r="C32" s="24" t="n">
        <v>90</v>
      </c>
      <c r="D32" s="25" t="n">
        <v>8.08</v>
      </c>
      <c r="E32" s="24" t="n">
        <v>4</v>
      </c>
      <c r="F32" s="28" t="n">
        <v>0.36</v>
      </c>
      <c r="G32" s="24" t="n">
        <v>53</v>
      </c>
      <c r="H32" s="28" t="n">
        <v>4.76</v>
      </c>
      <c r="I32" s="24" t="n">
        <v>40</v>
      </c>
      <c r="J32" s="28" t="n">
        <v>3.59</v>
      </c>
      <c r="K32" s="24" t="n">
        <v>7</v>
      </c>
      <c r="L32" s="28" t="n">
        <v>0.63</v>
      </c>
      <c r="M32" s="24" t="n">
        <v>71</v>
      </c>
      <c r="N32" s="25" t="n">
        <v>6.38</v>
      </c>
    </row>
    <row r="33" customFormat="false" ht="12.8" hidden="false" customHeight="false" outlineLevel="0" collapsed="false">
      <c r="A33" s="30" t="s">
        <v>32</v>
      </c>
      <c r="B33" s="30"/>
      <c r="C33" s="24" t="n">
        <v>9</v>
      </c>
      <c r="D33" s="25" t="n">
        <v>1.22</v>
      </c>
      <c r="E33" s="32" t="s">
        <v>71</v>
      </c>
      <c r="F33" s="31" t="s">
        <v>71</v>
      </c>
      <c r="G33" s="24" t="n">
        <v>4</v>
      </c>
      <c r="H33" s="28" t="n">
        <v>0.54</v>
      </c>
      <c r="I33" s="24" t="n">
        <v>3</v>
      </c>
      <c r="J33" s="28" t="n">
        <v>0.41</v>
      </c>
      <c r="K33" s="32" t="s">
        <v>71</v>
      </c>
      <c r="L33" s="31" t="s">
        <v>71</v>
      </c>
      <c r="M33" s="24" t="n">
        <v>5</v>
      </c>
      <c r="N33" s="25" t="n">
        <v>0.68</v>
      </c>
    </row>
    <row r="34" customFormat="false" ht="12.8" hidden="false" customHeight="false" outlineLevel="0" collapsed="false">
      <c r="A34" s="30" t="s">
        <v>33</v>
      </c>
      <c r="B34" s="30"/>
      <c r="C34" s="24" t="n">
        <v>183</v>
      </c>
      <c r="D34" s="25" t="n">
        <v>23.67</v>
      </c>
      <c r="E34" s="32" t="s">
        <v>71</v>
      </c>
      <c r="F34" s="31" t="s">
        <v>71</v>
      </c>
      <c r="G34" s="24" t="n">
        <v>12</v>
      </c>
      <c r="H34" s="28" t="n">
        <v>1.55</v>
      </c>
      <c r="I34" s="24" t="n">
        <v>13</v>
      </c>
      <c r="J34" s="28" t="n">
        <v>1.68</v>
      </c>
      <c r="K34" s="24" t="n">
        <v>16</v>
      </c>
      <c r="L34" s="28" t="n">
        <v>2.07</v>
      </c>
      <c r="M34" s="24" t="n">
        <v>18</v>
      </c>
      <c r="N34" s="25" t="n">
        <v>2.33</v>
      </c>
    </row>
    <row r="35" customFormat="false" ht="12.8" hidden="false" customHeight="false" outlineLevel="0" collapsed="false">
      <c r="A35" s="30" t="s">
        <v>34</v>
      </c>
      <c r="B35" s="30"/>
      <c r="C35" s="24" t="n">
        <v>9</v>
      </c>
      <c r="D35" s="25" t="n">
        <v>0.88</v>
      </c>
      <c r="E35" s="32" t="s">
        <v>71</v>
      </c>
      <c r="F35" s="31" t="s">
        <v>71</v>
      </c>
      <c r="G35" s="24" t="n">
        <v>3</v>
      </c>
      <c r="H35" s="28" t="n">
        <v>0.29</v>
      </c>
      <c r="I35" s="24" t="n">
        <v>7</v>
      </c>
      <c r="J35" s="28" t="n">
        <v>0.68</v>
      </c>
      <c r="K35" s="24" t="n">
        <v>8</v>
      </c>
      <c r="L35" s="28" t="n">
        <v>0.78</v>
      </c>
      <c r="M35" s="24" t="n">
        <v>5</v>
      </c>
      <c r="N35" s="25" t="n">
        <v>0.49</v>
      </c>
    </row>
    <row r="36" customFormat="false" ht="12.8" hidden="false" customHeight="false" outlineLevel="0" collapsed="false">
      <c r="A36" s="30" t="s">
        <v>35</v>
      </c>
      <c r="B36" s="30"/>
      <c r="C36" s="24" t="n">
        <v>44</v>
      </c>
      <c r="D36" s="25" t="n">
        <v>10.76</v>
      </c>
      <c r="E36" s="32" t="s">
        <v>71</v>
      </c>
      <c r="F36" s="31" t="s">
        <v>71</v>
      </c>
      <c r="G36" s="24" t="n">
        <v>10</v>
      </c>
      <c r="H36" s="28" t="n">
        <v>2.45</v>
      </c>
      <c r="I36" s="24" t="n">
        <v>6</v>
      </c>
      <c r="J36" s="28" t="n">
        <v>1.47</v>
      </c>
      <c r="K36" s="24" t="n">
        <v>1</v>
      </c>
      <c r="L36" s="28" t="n">
        <v>0.24</v>
      </c>
      <c r="M36" s="24" t="n">
        <v>20</v>
      </c>
      <c r="N36" s="25" t="n">
        <v>4.89</v>
      </c>
    </row>
    <row r="37" customFormat="false" ht="12.8" hidden="false" customHeight="false" outlineLevel="0" collapsed="false">
      <c r="A37" s="30" t="s">
        <v>36</v>
      </c>
      <c r="B37" s="30"/>
      <c r="C37" s="24" t="n">
        <v>3</v>
      </c>
      <c r="D37" s="25" t="n">
        <v>0.61</v>
      </c>
      <c r="E37" s="32" t="s">
        <v>71</v>
      </c>
      <c r="F37" s="31" t="s">
        <v>71</v>
      </c>
      <c r="G37" s="24" t="n">
        <v>1</v>
      </c>
      <c r="H37" s="28" t="n">
        <v>0.2</v>
      </c>
      <c r="I37" s="24" t="n">
        <v>1</v>
      </c>
      <c r="J37" s="28" t="n">
        <v>0.2</v>
      </c>
      <c r="K37" s="32" t="s">
        <v>71</v>
      </c>
      <c r="L37" s="31" t="s">
        <v>71</v>
      </c>
      <c r="M37" s="24" t="n">
        <v>9</v>
      </c>
      <c r="N37" s="25" t="n">
        <v>1.82</v>
      </c>
    </row>
    <row r="38" customFormat="false" ht="12.8" hidden="false" customHeight="false" outlineLevel="0" collapsed="false">
      <c r="A38" s="30" t="s">
        <v>37</v>
      </c>
      <c r="B38" s="30"/>
      <c r="C38" s="24" t="n">
        <v>22</v>
      </c>
      <c r="D38" s="25" t="n">
        <v>3.42</v>
      </c>
      <c r="E38" s="32" t="s">
        <v>71</v>
      </c>
      <c r="F38" s="31" t="s">
        <v>71</v>
      </c>
      <c r="G38" s="24" t="n">
        <v>1</v>
      </c>
      <c r="H38" s="28" t="n">
        <v>0.16</v>
      </c>
      <c r="I38" s="24" t="n">
        <v>5</v>
      </c>
      <c r="J38" s="28" t="n">
        <v>0.78</v>
      </c>
      <c r="K38" s="32" t="s">
        <v>71</v>
      </c>
      <c r="L38" s="31" t="s">
        <v>71</v>
      </c>
      <c r="M38" s="24" t="n">
        <v>6</v>
      </c>
      <c r="N38" s="25" t="n">
        <v>0.93</v>
      </c>
    </row>
    <row r="39" customFormat="false" ht="12.8" hidden="false" customHeight="false" outlineLevel="0" collapsed="false">
      <c r="A39" s="30" t="s">
        <v>38</v>
      </c>
      <c r="B39" s="30"/>
      <c r="C39" s="24" t="s">
        <v>71</v>
      </c>
      <c r="D39" s="33" t="s">
        <v>71</v>
      </c>
      <c r="E39" s="32" t="s">
        <v>71</v>
      </c>
      <c r="F39" s="31" t="s">
        <v>71</v>
      </c>
      <c r="G39" s="24" t="n">
        <v>1</v>
      </c>
      <c r="H39" s="28" t="n">
        <v>0.19</v>
      </c>
      <c r="I39" s="24" t="n">
        <v>8</v>
      </c>
      <c r="J39" s="28" t="n">
        <v>1.53</v>
      </c>
      <c r="K39" s="24" t="n">
        <v>2</v>
      </c>
      <c r="L39" s="28" t="n">
        <v>0.38</v>
      </c>
      <c r="M39" s="24" t="n">
        <v>9</v>
      </c>
      <c r="N39" s="25" t="n">
        <v>1.72</v>
      </c>
    </row>
    <row r="40" customFormat="false" ht="12.8" hidden="false" customHeight="false" outlineLevel="0" collapsed="false">
      <c r="A40" s="30" t="s">
        <v>39</v>
      </c>
      <c r="B40" s="30"/>
      <c r="C40" s="24" t="n">
        <v>51</v>
      </c>
      <c r="D40" s="25" t="n">
        <v>3.76</v>
      </c>
      <c r="E40" s="32" t="s">
        <v>71</v>
      </c>
      <c r="F40" s="31" t="s">
        <v>71</v>
      </c>
      <c r="G40" s="24" t="n">
        <v>18</v>
      </c>
      <c r="H40" s="28" t="n">
        <v>1.33</v>
      </c>
      <c r="I40" s="24" t="n">
        <v>91</v>
      </c>
      <c r="J40" s="28" t="n">
        <v>6.72</v>
      </c>
      <c r="K40" s="24" t="n">
        <v>21</v>
      </c>
      <c r="L40" s="28" t="n">
        <v>1.55</v>
      </c>
      <c r="M40" s="24" t="n">
        <v>40</v>
      </c>
      <c r="N40" s="25" t="n">
        <v>2.95</v>
      </c>
    </row>
    <row r="41" customFormat="false" ht="12.8" hidden="false" customHeight="false" outlineLevel="0" collapsed="false">
      <c r="A41" s="30" t="s">
        <v>40</v>
      </c>
      <c r="B41" s="30"/>
      <c r="C41" s="24" t="n">
        <v>31</v>
      </c>
      <c r="D41" s="25" t="n">
        <v>7.47</v>
      </c>
      <c r="E41" s="24" t="n">
        <v>1</v>
      </c>
      <c r="F41" s="28" t="n">
        <v>0.24</v>
      </c>
      <c r="G41" s="24" t="n">
        <v>12</v>
      </c>
      <c r="H41" s="28" t="n">
        <v>2.89</v>
      </c>
      <c r="I41" s="24" t="n">
        <v>3</v>
      </c>
      <c r="J41" s="28" t="n">
        <v>0.72</v>
      </c>
      <c r="K41" s="24" t="n">
        <v>1</v>
      </c>
      <c r="L41" s="28" t="n">
        <v>0.24</v>
      </c>
      <c r="M41" s="24" t="n">
        <v>12</v>
      </c>
      <c r="N41" s="25" t="n">
        <v>2.89</v>
      </c>
    </row>
    <row r="42" customFormat="false" ht="12.8" hidden="false" customHeight="false" outlineLevel="0" collapsed="false">
      <c r="A42" s="30" t="s">
        <v>41</v>
      </c>
      <c r="B42" s="30"/>
      <c r="C42" s="24" t="n">
        <v>47</v>
      </c>
      <c r="D42" s="25" t="n">
        <v>6.15</v>
      </c>
      <c r="E42" s="32" t="s">
        <v>71</v>
      </c>
      <c r="F42" s="31" t="s">
        <v>71</v>
      </c>
      <c r="G42" s="24" t="n">
        <v>4</v>
      </c>
      <c r="H42" s="28" t="n">
        <v>0.52</v>
      </c>
      <c r="I42" s="24" t="n">
        <v>10</v>
      </c>
      <c r="J42" s="28" t="n">
        <v>1.31</v>
      </c>
      <c r="K42" s="24" t="n">
        <v>1</v>
      </c>
      <c r="L42" s="28" t="n">
        <v>0.13</v>
      </c>
      <c r="M42" s="24" t="n">
        <v>22</v>
      </c>
      <c r="N42" s="25" t="n">
        <v>2.88</v>
      </c>
    </row>
    <row r="43" customFormat="false" ht="12.8" hidden="false" customHeight="false" outlineLevel="0" collapsed="false">
      <c r="A43" s="30" t="s">
        <v>42</v>
      </c>
      <c r="B43" s="30"/>
      <c r="C43" s="24" t="n">
        <v>10</v>
      </c>
      <c r="D43" s="25" t="n">
        <v>1.34</v>
      </c>
      <c r="E43" s="32" t="s">
        <v>71</v>
      </c>
      <c r="F43" s="31" t="s">
        <v>71</v>
      </c>
      <c r="G43" s="24" t="n">
        <v>9</v>
      </c>
      <c r="H43" s="28" t="n">
        <v>1.2</v>
      </c>
      <c r="I43" s="24" t="n">
        <v>6</v>
      </c>
      <c r="J43" s="28" t="n">
        <v>0.8</v>
      </c>
      <c r="K43" s="24" t="n">
        <v>2</v>
      </c>
      <c r="L43" s="28" t="n">
        <v>0.27</v>
      </c>
      <c r="M43" s="24" t="n">
        <v>5</v>
      </c>
      <c r="N43" s="25" t="n">
        <v>0.67</v>
      </c>
    </row>
    <row r="44" customFormat="false" ht="12.8" hidden="false" customHeight="false" outlineLevel="0" collapsed="false">
      <c r="A44" s="30" t="s">
        <v>43</v>
      </c>
      <c r="B44" s="30"/>
      <c r="C44" s="24" t="n">
        <v>9</v>
      </c>
      <c r="D44" s="25" t="n">
        <v>1.36</v>
      </c>
      <c r="E44" s="32" t="s">
        <v>71</v>
      </c>
      <c r="F44" s="31" t="s">
        <v>71</v>
      </c>
      <c r="G44" s="24" t="n">
        <v>11</v>
      </c>
      <c r="H44" s="28" t="n">
        <v>1.66</v>
      </c>
      <c r="I44" s="24" t="n">
        <v>11</v>
      </c>
      <c r="J44" s="28" t="n">
        <v>1.66</v>
      </c>
      <c r="K44" s="24" t="n">
        <v>2</v>
      </c>
      <c r="L44" s="28" t="n">
        <v>0.3</v>
      </c>
      <c r="M44" s="24" t="n">
        <v>17</v>
      </c>
      <c r="N44" s="25" t="n">
        <v>2.57</v>
      </c>
    </row>
    <row r="45" customFormat="false" ht="12.8" hidden="false" customHeight="false" outlineLevel="0" collapsed="false">
      <c r="A45" s="30" t="s">
        <v>44</v>
      </c>
      <c r="B45" s="30"/>
      <c r="C45" s="24" t="n">
        <v>11</v>
      </c>
      <c r="D45" s="25" t="n">
        <v>2.66</v>
      </c>
      <c r="E45" s="24" t="n">
        <v>1</v>
      </c>
      <c r="F45" s="28" t="n">
        <v>0.24</v>
      </c>
      <c r="G45" s="24" t="n">
        <v>4</v>
      </c>
      <c r="H45" s="28" t="n">
        <v>0.97</v>
      </c>
      <c r="I45" s="24" t="n">
        <v>10</v>
      </c>
      <c r="J45" s="28" t="n">
        <v>2.42</v>
      </c>
      <c r="K45" s="32" t="s">
        <v>71</v>
      </c>
      <c r="L45" s="31" t="s">
        <v>71</v>
      </c>
      <c r="M45" s="24" t="n">
        <v>6</v>
      </c>
      <c r="N45" s="25" t="n">
        <v>1.45</v>
      </c>
    </row>
    <row r="46" customFormat="false" ht="12.8" hidden="false" customHeight="false" outlineLevel="0" collapsed="false">
      <c r="A46" s="30" t="s">
        <v>45</v>
      </c>
      <c r="B46" s="30"/>
      <c r="C46" s="24" t="n">
        <v>17</v>
      </c>
      <c r="D46" s="25" t="n">
        <v>4.01</v>
      </c>
      <c r="E46" s="32" t="s">
        <v>71</v>
      </c>
      <c r="F46" s="31" t="s">
        <v>71</v>
      </c>
      <c r="G46" s="24" t="n">
        <v>6</v>
      </c>
      <c r="H46" s="28" t="n">
        <v>1.42</v>
      </c>
      <c r="I46" s="24" t="n">
        <v>5</v>
      </c>
      <c r="J46" s="28" t="n">
        <v>1.18</v>
      </c>
      <c r="K46" s="24" t="n">
        <v>1</v>
      </c>
      <c r="L46" s="28" t="n">
        <v>0.24</v>
      </c>
      <c r="M46" s="24" t="n">
        <v>5</v>
      </c>
      <c r="N46" s="25" t="n">
        <v>1.18</v>
      </c>
    </row>
    <row r="47" customFormat="false" ht="12.8" hidden="false" customHeight="false" outlineLevel="0" collapsed="false">
      <c r="A47" s="30" t="s">
        <v>46</v>
      </c>
      <c r="B47" s="30"/>
      <c r="C47" s="24" t="n">
        <v>65</v>
      </c>
      <c r="D47" s="25" t="n">
        <v>15.23</v>
      </c>
      <c r="E47" s="32" t="s">
        <v>71</v>
      </c>
      <c r="F47" s="31" t="s">
        <v>71</v>
      </c>
      <c r="G47" s="32" t="s">
        <v>71</v>
      </c>
      <c r="H47" s="31" t="s">
        <v>71</v>
      </c>
      <c r="I47" s="24" t="n">
        <v>4</v>
      </c>
      <c r="J47" s="28" t="n">
        <v>0.94</v>
      </c>
      <c r="K47" s="32" t="s">
        <v>71</v>
      </c>
      <c r="L47" s="31" t="s">
        <v>71</v>
      </c>
      <c r="M47" s="24" t="n">
        <v>25</v>
      </c>
      <c r="N47" s="25" t="n">
        <v>5.86</v>
      </c>
    </row>
    <row r="48" customFormat="false" ht="12.8" hidden="false" customHeight="false" outlineLevel="0" collapsed="false">
      <c r="A48" s="30" t="s">
        <v>47</v>
      </c>
      <c r="B48" s="30"/>
      <c r="C48" s="24" t="n">
        <v>21</v>
      </c>
      <c r="D48" s="25" t="n">
        <v>4.32</v>
      </c>
      <c r="E48" s="32" t="s">
        <v>71</v>
      </c>
      <c r="F48" s="31" t="s">
        <v>71</v>
      </c>
      <c r="G48" s="24" t="n">
        <v>1</v>
      </c>
      <c r="H48" s="28" t="n">
        <v>0.21</v>
      </c>
      <c r="I48" s="24" t="n">
        <v>4</v>
      </c>
      <c r="J48" s="28" t="n">
        <v>0.82</v>
      </c>
      <c r="K48" s="32" t="s">
        <v>71</v>
      </c>
      <c r="L48" s="31" t="s">
        <v>71</v>
      </c>
      <c r="M48" s="24" t="n">
        <v>2</v>
      </c>
      <c r="N48" s="25" t="n">
        <v>0.41</v>
      </c>
    </row>
    <row r="49" customFormat="false" ht="12.8" hidden="false" customHeight="false" outlineLevel="0" collapsed="false">
      <c r="A49" s="30" t="s">
        <v>48</v>
      </c>
      <c r="B49" s="30"/>
      <c r="C49" s="24" t="n">
        <v>264</v>
      </c>
      <c r="D49" s="25" t="n">
        <v>26.63</v>
      </c>
      <c r="E49" s="24" t="n">
        <v>1</v>
      </c>
      <c r="F49" s="28" t="n">
        <v>0.1</v>
      </c>
      <c r="G49" s="24" t="n">
        <v>31</v>
      </c>
      <c r="H49" s="28" t="n">
        <v>3.13</v>
      </c>
      <c r="I49" s="24" t="n">
        <v>53</v>
      </c>
      <c r="J49" s="28" t="n">
        <v>5.35</v>
      </c>
      <c r="K49" s="24" t="n">
        <v>9</v>
      </c>
      <c r="L49" s="28" t="n">
        <v>0.91</v>
      </c>
      <c r="M49" s="24" t="n">
        <v>39</v>
      </c>
      <c r="N49" s="25" t="n">
        <v>3.93</v>
      </c>
    </row>
    <row r="50" customFormat="false" ht="12.8" hidden="false" customHeight="false" outlineLevel="0" collapsed="false">
      <c r="A50" s="30" t="s">
        <v>49</v>
      </c>
      <c r="B50" s="30"/>
      <c r="C50" s="24" t="n">
        <v>11</v>
      </c>
      <c r="D50" s="25" t="n">
        <v>1.81</v>
      </c>
      <c r="E50" s="32" t="s">
        <v>71</v>
      </c>
      <c r="F50" s="31" t="s">
        <v>71</v>
      </c>
      <c r="G50" s="24" t="n">
        <v>9</v>
      </c>
      <c r="H50" s="28" t="n">
        <v>1.48</v>
      </c>
      <c r="I50" s="24" t="n">
        <v>8</v>
      </c>
      <c r="J50" s="28" t="n">
        <v>1.31</v>
      </c>
      <c r="K50" s="32" t="s">
        <v>71</v>
      </c>
      <c r="L50" s="31" t="s">
        <v>71</v>
      </c>
      <c r="M50" s="24" t="n">
        <v>1</v>
      </c>
      <c r="N50" s="25" t="n">
        <v>0.16</v>
      </c>
    </row>
    <row r="51" customFormat="false" ht="12.8" hidden="false" customHeight="false" outlineLevel="0" collapsed="false">
      <c r="A51" s="30" t="s">
        <v>50</v>
      </c>
      <c r="B51" s="30"/>
      <c r="C51" s="24" t="n">
        <v>12</v>
      </c>
      <c r="D51" s="25" t="n">
        <v>1.73</v>
      </c>
      <c r="E51" s="32" t="s">
        <v>71</v>
      </c>
      <c r="F51" s="31" t="s">
        <v>71</v>
      </c>
      <c r="G51" s="24" t="n">
        <v>2</v>
      </c>
      <c r="H51" s="28" t="n">
        <v>0.29</v>
      </c>
      <c r="I51" s="24" t="n">
        <v>4</v>
      </c>
      <c r="J51" s="28" t="n">
        <v>0.58</v>
      </c>
      <c r="K51" s="24" t="n">
        <v>12</v>
      </c>
      <c r="L51" s="28" t="n">
        <v>1.73</v>
      </c>
      <c r="M51" s="24" t="n">
        <v>13</v>
      </c>
      <c r="N51" s="25" t="n">
        <v>1.87</v>
      </c>
    </row>
    <row r="52" customFormat="false" ht="12.8" hidden="false" customHeight="false" outlineLevel="0" collapsed="false">
      <c r="A52" s="30" t="s">
        <v>51</v>
      </c>
      <c r="B52" s="30"/>
      <c r="C52" s="24" t="n">
        <v>55</v>
      </c>
      <c r="D52" s="25" t="n">
        <v>8.19</v>
      </c>
      <c r="E52" s="24" t="n">
        <v>1</v>
      </c>
      <c r="F52" s="28" t="n">
        <v>0.15</v>
      </c>
      <c r="G52" s="24" t="n">
        <v>2</v>
      </c>
      <c r="H52" s="28" t="n">
        <v>0.3</v>
      </c>
      <c r="I52" s="24" t="n">
        <v>4</v>
      </c>
      <c r="J52" s="28" t="n">
        <v>0.6</v>
      </c>
      <c r="K52" s="24" t="n">
        <v>4</v>
      </c>
      <c r="L52" s="28" t="n">
        <v>0.6</v>
      </c>
      <c r="M52" s="24" t="n">
        <v>22</v>
      </c>
      <c r="N52" s="25" t="n">
        <v>3.27</v>
      </c>
    </row>
    <row r="53" customFormat="false" ht="12.8" hidden="false" customHeight="false" outlineLevel="0" collapsed="false">
      <c r="A53" s="30" t="s">
        <v>52</v>
      </c>
      <c r="B53" s="30"/>
      <c r="C53" s="24" t="n">
        <v>152</v>
      </c>
      <c r="D53" s="25" t="n">
        <v>20.59</v>
      </c>
      <c r="E53" s="32" t="s">
        <v>71</v>
      </c>
      <c r="F53" s="31" t="s">
        <v>71</v>
      </c>
      <c r="G53" s="24" t="n">
        <v>8</v>
      </c>
      <c r="H53" s="28" t="n">
        <v>1.08</v>
      </c>
      <c r="I53" s="24" t="n">
        <v>14</v>
      </c>
      <c r="J53" s="28" t="n">
        <v>1.9</v>
      </c>
      <c r="K53" s="24" t="n">
        <v>2</v>
      </c>
      <c r="L53" s="28" t="n">
        <v>0.27</v>
      </c>
      <c r="M53" s="24" t="n">
        <v>10</v>
      </c>
      <c r="N53" s="25" t="n">
        <v>1.35</v>
      </c>
    </row>
    <row r="54" customFormat="false" ht="12.8" hidden="false" customHeight="false" outlineLevel="0" collapsed="false">
      <c r="A54" s="30" t="s">
        <v>53</v>
      </c>
      <c r="B54" s="30"/>
      <c r="C54" s="24" t="n">
        <v>10</v>
      </c>
      <c r="D54" s="25" t="n">
        <v>2.3</v>
      </c>
      <c r="E54" s="32" t="s">
        <v>71</v>
      </c>
      <c r="F54" s="31" t="s">
        <v>71</v>
      </c>
      <c r="G54" s="32" t="s">
        <v>71</v>
      </c>
      <c r="H54" s="31" t="s">
        <v>71</v>
      </c>
      <c r="I54" s="24" t="n">
        <v>1</v>
      </c>
      <c r="J54" s="28" t="n">
        <v>0.23</v>
      </c>
      <c r="K54" s="24" t="n">
        <v>2</v>
      </c>
      <c r="L54" s="28" t="n">
        <v>0.46</v>
      </c>
      <c r="M54" s="24" t="n">
        <v>4</v>
      </c>
      <c r="N54" s="25" t="n">
        <v>0.92</v>
      </c>
    </row>
    <row r="55" customFormat="false" ht="12.8" hidden="false" customHeight="false" outlineLevel="0" collapsed="false">
      <c r="A55" s="30" t="s">
        <v>54</v>
      </c>
      <c r="B55" s="30"/>
      <c r="C55" s="24" t="n">
        <v>88</v>
      </c>
      <c r="D55" s="25" t="n">
        <v>7.73</v>
      </c>
      <c r="E55" s="32" t="s">
        <v>71</v>
      </c>
      <c r="F55" s="31" t="s">
        <v>71</v>
      </c>
      <c r="G55" s="24" t="n">
        <v>4</v>
      </c>
      <c r="H55" s="28" t="n">
        <v>0.35</v>
      </c>
      <c r="I55" s="24" t="n">
        <v>11</v>
      </c>
      <c r="J55" s="28" t="n">
        <v>0.97</v>
      </c>
      <c r="K55" s="24" t="n">
        <v>7</v>
      </c>
      <c r="L55" s="28" t="n">
        <v>0.62</v>
      </c>
      <c r="M55" s="24" t="n">
        <v>16</v>
      </c>
      <c r="N55" s="25" t="n">
        <v>1.41</v>
      </c>
    </row>
    <row r="56" customFormat="false" ht="12.8" hidden="false" customHeight="false" outlineLevel="0" collapsed="false">
      <c r="A56" s="30" t="s">
        <v>55</v>
      </c>
      <c r="B56" s="30"/>
      <c r="C56" s="24" t="n">
        <v>9</v>
      </c>
      <c r="D56" s="25" t="n">
        <v>1.83</v>
      </c>
      <c r="E56" s="32" t="s">
        <v>71</v>
      </c>
      <c r="F56" s="31" t="s">
        <v>71</v>
      </c>
      <c r="G56" s="24" t="n">
        <v>6</v>
      </c>
      <c r="H56" s="28" t="n">
        <v>1.22</v>
      </c>
      <c r="I56" s="24" t="n">
        <v>5</v>
      </c>
      <c r="J56" s="28" t="n">
        <v>1.02</v>
      </c>
      <c r="K56" s="24" t="n">
        <v>2</v>
      </c>
      <c r="L56" s="28" t="n">
        <v>0.41</v>
      </c>
      <c r="M56" s="24" t="n">
        <v>12</v>
      </c>
      <c r="N56" s="25" t="n">
        <v>2.44</v>
      </c>
    </row>
    <row r="57" customFormat="false" ht="12.8" hidden="false" customHeight="false" outlineLevel="0" collapsed="false">
      <c r="A57" s="30" t="s">
        <v>56</v>
      </c>
      <c r="B57" s="30"/>
      <c r="C57" s="24" t="n">
        <v>111</v>
      </c>
      <c r="D57" s="25" t="n">
        <v>16.45</v>
      </c>
      <c r="E57" s="32" t="s">
        <v>71</v>
      </c>
      <c r="F57" s="31" t="s">
        <v>71</v>
      </c>
      <c r="G57" s="24" t="n">
        <v>15</v>
      </c>
      <c r="H57" s="28" t="n">
        <v>2.22</v>
      </c>
      <c r="I57" s="24" t="n">
        <v>15</v>
      </c>
      <c r="J57" s="28" t="n">
        <v>2.22</v>
      </c>
      <c r="K57" s="24" t="n">
        <v>6</v>
      </c>
      <c r="L57" s="28" t="n">
        <v>0.89</v>
      </c>
      <c r="M57" s="24" t="n">
        <v>20</v>
      </c>
      <c r="N57" s="25" t="n">
        <v>2.96</v>
      </c>
    </row>
    <row r="58" customFormat="false" ht="12.8" hidden="false" customHeight="false" outlineLevel="0" collapsed="false">
      <c r="A58" s="34"/>
      <c r="B58" s="34"/>
      <c r="C58" s="35" t="n">
        <f aca="false">SUM(C9:C57)</f>
        <v>2554</v>
      </c>
      <c r="D58" s="36"/>
      <c r="E58" s="35" t="n">
        <f aca="false">SUM(E9:E57)</f>
        <v>14</v>
      </c>
      <c r="F58" s="37"/>
      <c r="G58" s="35" t="n">
        <f aca="false">SUM(G9:G57)</f>
        <v>527</v>
      </c>
      <c r="H58" s="37"/>
      <c r="I58" s="35" t="n">
        <f aca="false">SUM(I9:I57)</f>
        <v>727</v>
      </c>
      <c r="J58" s="36"/>
      <c r="K58" s="35" t="n">
        <f aca="false">SUM(K9:K57)</f>
        <v>242</v>
      </c>
      <c r="L58" s="37"/>
      <c r="M58" s="35" t="n">
        <f aca="false">SUM(M9:M57)</f>
        <v>1239</v>
      </c>
      <c r="N58" s="37"/>
    </row>
    <row r="59" customFormat="false" ht="12.8" hidden="false" customHeight="false" outlineLevel="0" collapsed="false">
      <c r="A59" s="34"/>
      <c r="B59" s="34"/>
      <c r="C59" s="34" t="str">
        <f aca="false">IF(C8=C58,"p","f")</f>
        <v>p</v>
      </c>
      <c r="D59" s="34"/>
      <c r="E59" s="34" t="str">
        <f aca="false">IF(E8=E58,"p","f")</f>
        <v>p</v>
      </c>
      <c r="F59" s="34"/>
      <c r="G59" s="34" t="str">
        <f aca="false">IF(G8=G58,"p","f")</f>
        <v>p</v>
      </c>
      <c r="H59" s="34"/>
      <c r="I59" s="34" t="str">
        <f aca="false">IF(I8=I58,"p","f")</f>
        <v>p</v>
      </c>
      <c r="J59" s="34"/>
      <c r="K59" s="34" t="str">
        <f aca="false">IF(K8=K58,"p","f")</f>
        <v>p</v>
      </c>
      <c r="L59" s="34"/>
      <c r="M59" s="34" t="str">
        <f aca="false">IF(M8=M58,"p","f")</f>
        <v>p</v>
      </c>
      <c r="N59" s="34"/>
    </row>
  </sheetData>
  <mergeCells count="58">
    <mergeCell ref="A1:J1"/>
    <mergeCell ref="A5:B6"/>
    <mergeCell ref="C5:D5"/>
    <mergeCell ref="E5:F5"/>
    <mergeCell ref="G5:H5"/>
    <mergeCell ref="I5:J5"/>
    <mergeCell ref="K5:L5"/>
    <mergeCell ref="M5:N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5" activeCellId="1" sqref="G7:G21 A5"/>
    </sheetView>
  </sheetViews>
  <sheetFormatPr defaultRowHeight="12.75" zeroHeight="false" outlineLevelRow="0" outlineLevelCol="0"/>
  <cols>
    <col collapsed="false" customWidth="true" hidden="false" outlineLevel="0" max="1" min="1" style="0" width="18.12"/>
    <col collapsed="false" customWidth="false" hidden="false" outlineLevel="0" max="2" min="2" style="0" width="11.57"/>
    <col collapsed="false" customWidth="true" hidden="false" outlineLevel="0" max="3" min="3" style="0" width="12.14"/>
    <col collapsed="false" customWidth="true" hidden="false" outlineLevel="0" max="4" min="4" style="0" width="15.15"/>
    <col collapsed="false" customWidth="true" hidden="false" outlineLevel="0" max="1025" min="5" style="0" width="8.71"/>
  </cols>
  <sheetData>
    <row r="1" customFormat="false" ht="12.75" hidden="false" customHeight="false" outlineLevel="0" collapsed="false">
      <c r="A1" s="0" t="s">
        <v>369</v>
      </c>
    </row>
    <row r="3" customFormat="false" ht="12.75" hidden="false" customHeight="false" outlineLevel="0" collapsed="false">
      <c r="A3" s="3" t="s">
        <v>358</v>
      </c>
    </row>
    <row r="5" customFormat="false" ht="31.35" hidden="false" customHeight="true" outlineLevel="0" collapsed="false">
      <c r="A5" s="86" t="s">
        <v>370</v>
      </c>
      <c r="B5" s="18" t="s">
        <v>130</v>
      </c>
      <c r="C5" s="18" t="s">
        <v>162</v>
      </c>
      <c r="D5" s="18" t="s">
        <v>77</v>
      </c>
    </row>
    <row r="6" customFormat="false" ht="12.75" hidden="false" customHeight="false" outlineLevel="0" collapsed="false">
      <c r="A6" s="214" t="s">
        <v>371</v>
      </c>
      <c r="B6" s="45" t="n">
        <v>11429857</v>
      </c>
      <c r="C6" s="45" t="n">
        <v>12466966</v>
      </c>
      <c r="D6" s="45" t="n">
        <v>23896823</v>
      </c>
    </row>
    <row r="7" customFormat="false" ht="25.5" hidden="false" customHeight="false" outlineLevel="0" collapsed="false">
      <c r="A7" s="21" t="s">
        <v>372</v>
      </c>
      <c r="B7" s="215" t="n">
        <v>2260179</v>
      </c>
      <c r="C7" s="45" t="n">
        <v>2410601</v>
      </c>
      <c r="D7" s="216" t="n">
        <v>4670780</v>
      </c>
    </row>
    <row r="8" customFormat="false" ht="25.5" hidden="false" customHeight="false" outlineLevel="0" collapsed="false">
      <c r="A8" s="217" t="s">
        <v>373</v>
      </c>
      <c r="B8" s="218" t="n">
        <v>2037002</v>
      </c>
      <c r="C8" s="219" t="n">
        <v>2185616</v>
      </c>
      <c r="D8" s="154" t="n">
        <v>4222618</v>
      </c>
    </row>
    <row r="9" customFormat="false" ht="25.5" hidden="false" customHeight="false" outlineLevel="0" collapsed="false">
      <c r="A9" s="217" t="s">
        <v>374</v>
      </c>
      <c r="B9" s="218" t="n">
        <v>1650570</v>
      </c>
      <c r="C9" s="219" t="n">
        <v>1773470</v>
      </c>
      <c r="D9" s="154" t="n">
        <v>3424040</v>
      </c>
    </row>
    <row r="10" customFormat="false" ht="12.75" hidden="false" customHeight="false" outlineLevel="0" collapsed="false">
      <c r="A10" s="220" t="s">
        <v>375</v>
      </c>
      <c r="B10" s="221" t="n">
        <v>5482106</v>
      </c>
      <c r="C10" s="222" t="n">
        <v>6097279</v>
      </c>
      <c r="D10" s="167" t="n">
        <v>11579385</v>
      </c>
    </row>
    <row r="11" customFormat="false" ht="12.75" hidden="false" customHeight="false" outlineLevel="0" collapsed="false">
      <c r="A11" s="223" t="s">
        <v>376</v>
      </c>
      <c r="B11" s="222" t="n">
        <v>7359386</v>
      </c>
      <c r="C11" s="222" t="n">
        <v>7361810</v>
      </c>
      <c r="D11" s="222" t="n">
        <v>14721196</v>
      </c>
    </row>
    <row r="12" customFormat="false" ht="12.75" hidden="false" customHeight="false" outlineLevel="0" collapsed="false">
      <c r="A12" s="224" t="s">
        <v>377</v>
      </c>
      <c r="B12" s="40" t="n">
        <v>18789243</v>
      </c>
      <c r="C12" s="40" t="n">
        <v>19828776</v>
      </c>
      <c r="D12" s="40" t="n">
        <v>38618019</v>
      </c>
    </row>
    <row r="14" customFormat="false" ht="12.75" hidden="false" customHeight="true" outlineLevel="0" collapsed="false">
      <c r="A14" s="17" t="s">
        <v>378</v>
      </c>
      <c r="B14" s="17"/>
      <c r="C14" s="17"/>
      <c r="D14" s="17"/>
    </row>
  </sheetData>
  <mergeCells count="1">
    <mergeCell ref="A14:D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6" activeCellId="1" sqref="G7:G21 G6"/>
    </sheetView>
  </sheetViews>
  <sheetFormatPr defaultRowHeight="12.8" zeroHeight="false" outlineLevelRow="0" outlineLevelCol="0"/>
  <cols>
    <col collapsed="false" customWidth="true" hidden="false" outlineLevel="0" max="1" min="1" style="0" width="63.57"/>
    <col collapsed="false" customWidth="true" hidden="false" outlineLevel="0" max="3" min="2" style="0" width="13.43"/>
    <col collapsed="false" customWidth="true" hidden="false" outlineLevel="0" max="5" min="4" style="0" width="13.86"/>
    <col collapsed="false" customWidth="true" hidden="false" outlineLevel="0" max="7" min="6" style="0" width="14.01"/>
    <col collapsed="false" customWidth="true" hidden="false" outlineLevel="0" max="1025" min="8" style="0" width="8.71"/>
  </cols>
  <sheetData>
    <row r="1" customFormat="false" ht="12.8" hidden="false" customHeight="false" outlineLevel="0" collapsed="false">
      <c r="A1" s="38" t="s">
        <v>72</v>
      </c>
      <c r="B1" s="38"/>
      <c r="C1" s="38"/>
      <c r="D1" s="38"/>
      <c r="E1" s="38"/>
      <c r="F1" s="38"/>
      <c r="G1" s="38"/>
      <c r="H1" s="39"/>
      <c r="I1" s="39"/>
      <c r="J1" s="39"/>
      <c r="K1" s="39"/>
      <c r="L1" s="39"/>
      <c r="M1" s="39"/>
      <c r="N1" s="39"/>
      <c r="O1" s="39"/>
      <c r="P1" s="39"/>
    </row>
    <row r="3" customFormat="false" ht="12.8" hidden="false" customHeight="false" outlineLevel="0" collapsed="false">
      <c r="A3" s="3" t="s">
        <v>73</v>
      </c>
    </row>
    <row r="5" customFormat="false" ht="19.5" hidden="false" customHeight="true" outlineLevel="0" collapsed="false">
      <c r="A5" s="29" t="s">
        <v>74</v>
      </c>
      <c r="B5" s="29" t="s">
        <v>75</v>
      </c>
      <c r="C5" s="29"/>
      <c r="D5" s="29" t="s">
        <v>76</v>
      </c>
      <c r="E5" s="29"/>
      <c r="F5" s="29" t="s">
        <v>77</v>
      </c>
      <c r="G5" s="29"/>
    </row>
    <row r="6" customFormat="false" ht="19.5" hidden="false" customHeight="true" outlineLevel="0" collapsed="false">
      <c r="A6" s="29" t="s">
        <v>74</v>
      </c>
      <c r="B6" s="29" t="s">
        <v>78</v>
      </c>
      <c r="C6" s="29" t="s">
        <v>79</v>
      </c>
      <c r="D6" s="29" t="s">
        <v>78</v>
      </c>
      <c r="E6" s="29" t="s">
        <v>79</v>
      </c>
      <c r="F6" s="29" t="s">
        <v>78</v>
      </c>
      <c r="G6" s="29" t="s">
        <v>79</v>
      </c>
    </row>
    <row r="7" customFormat="false" ht="12.8" hidden="false" customHeight="false" outlineLevel="0" collapsed="false">
      <c r="A7" s="40" t="s">
        <v>80</v>
      </c>
      <c r="B7" s="41" t="s">
        <v>71</v>
      </c>
      <c r="C7" s="41" t="s">
        <v>71</v>
      </c>
      <c r="D7" s="41" t="s">
        <v>71</v>
      </c>
      <c r="E7" s="41" t="s">
        <v>71</v>
      </c>
      <c r="F7" s="41" t="s">
        <v>71</v>
      </c>
      <c r="G7" s="41" t="s">
        <v>71</v>
      </c>
      <c r="H7" s="3"/>
    </row>
    <row r="8" customFormat="false" ht="12.8" hidden="false" customHeight="false" outlineLevel="0" collapsed="false">
      <c r="A8" s="40" t="s">
        <v>81</v>
      </c>
      <c r="B8" s="42" t="n">
        <v>6</v>
      </c>
      <c r="C8" s="41" t="n">
        <v>0.025</v>
      </c>
      <c r="D8" s="41" t="n">
        <v>2</v>
      </c>
      <c r="E8" s="41" t="n">
        <v>0.014</v>
      </c>
      <c r="F8" s="29" t="n">
        <v>8</v>
      </c>
      <c r="G8" s="41" t="n">
        <v>0.021</v>
      </c>
      <c r="H8" s="3"/>
    </row>
    <row r="9" customFormat="false" ht="12.8" hidden="false" customHeight="false" outlineLevel="0" collapsed="false">
      <c r="A9" s="40" t="s">
        <v>82</v>
      </c>
      <c r="B9" s="42" t="n">
        <v>1</v>
      </c>
      <c r="C9" s="29" t="n">
        <v>0.004</v>
      </c>
      <c r="D9" s="41" t="s">
        <v>71</v>
      </c>
      <c r="E9" s="41" t="s">
        <v>71</v>
      </c>
      <c r="F9" s="29" t="n">
        <v>1</v>
      </c>
      <c r="G9" s="29" t="n">
        <v>0.003</v>
      </c>
      <c r="H9" s="3"/>
    </row>
    <row r="10" customFormat="false" ht="12.8" hidden="false" customHeight="false" outlineLevel="0" collapsed="false">
      <c r="A10" s="40" t="s">
        <v>83</v>
      </c>
      <c r="B10" s="42" t="n">
        <v>7</v>
      </c>
      <c r="C10" s="29" t="n">
        <v>0.029</v>
      </c>
      <c r="D10" s="29" t="n">
        <v>2</v>
      </c>
      <c r="E10" s="29" t="n">
        <v>0.014</v>
      </c>
      <c r="F10" s="29" t="n">
        <v>9</v>
      </c>
      <c r="G10" s="29" t="n">
        <v>0.023</v>
      </c>
      <c r="H10" s="3"/>
    </row>
    <row r="11" customFormat="false" ht="12.8" hidden="false" customHeight="false" outlineLevel="0" collapsed="false">
      <c r="A11" s="40" t="s">
        <v>84</v>
      </c>
      <c r="B11" s="42" t="n">
        <v>9</v>
      </c>
      <c r="C11" s="29" t="n">
        <v>0.038</v>
      </c>
      <c r="D11" s="29" t="n">
        <v>6</v>
      </c>
      <c r="E11" s="29" t="n">
        <v>0.041</v>
      </c>
      <c r="F11" s="29" t="n">
        <v>15</v>
      </c>
      <c r="G11" s="29" t="n">
        <v>0.039</v>
      </c>
      <c r="H11" s="3"/>
    </row>
    <row r="12" customFormat="false" ht="12.8" hidden="false" customHeight="false" outlineLevel="0" collapsed="false">
      <c r="A12" s="40" t="s">
        <v>85</v>
      </c>
      <c r="B12" s="42" t="n">
        <v>497</v>
      </c>
      <c r="C12" s="43" t="n">
        <v>2.08</v>
      </c>
      <c r="D12" s="29" t="n">
        <v>477</v>
      </c>
      <c r="E12" s="43" t="n">
        <v>3.24</v>
      </c>
      <c r="F12" s="29" t="n">
        <v>974</v>
      </c>
      <c r="G12" s="29" t="n">
        <v>2.522</v>
      </c>
      <c r="H12" s="3"/>
    </row>
    <row r="13" customFormat="false" ht="12.8" hidden="false" customHeight="false" outlineLevel="0" collapsed="false">
      <c r="A13" s="40" t="s">
        <v>86</v>
      </c>
      <c r="B13" s="42" t="n">
        <v>28</v>
      </c>
      <c r="C13" s="41" t="n">
        <v>0.117</v>
      </c>
      <c r="D13" s="41" t="n">
        <v>22</v>
      </c>
      <c r="E13" s="41" t="n">
        <v>0.149</v>
      </c>
      <c r="F13" s="29" t="n">
        <v>50</v>
      </c>
      <c r="G13" s="41" t="n">
        <v>0.129</v>
      </c>
      <c r="H13" s="3"/>
    </row>
    <row r="14" customFormat="false" ht="12.8" hidden="false" customHeight="false" outlineLevel="0" collapsed="false">
      <c r="A14" s="40" t="s">
        <v>87</v>
      </c>
      <c r="B14" s="41" t="s">
        <v>71</v>
      </c>
      <c r="C14" s="41" t="s">
        <v>71</v>
      </c>
      <c r="D14" s="41" t="s">
        <v>71</v>
      </c>
      <c r="E14" s="41" t="s">
        <v>71</v>
      </c>
      <c r="F14" s="41" t="s">
        <v>71</v>
      </c>
      <c r="G14" s="41" t="s">
        <v>71</v>
      </c>
      <c r="H14" s="3"/>
    </row>
    <row r="15" customFormat="false" ht="12.8" hidden="false" customHeight="false" outlineLevel="0" collapsed="false">
      <c r="A15" s="40" t="s">
        <v>88</v>
      </c>
      <c r="B15" s="41" t="s">
        <v>71</v>
      </c>
      <c r="C15" s="41" t="s">
        <v>71</v>
      </c>
      <c r="D15" s="41" t="s">
        <v>71</v>
      </c>
      <c r="E15" s="41" t="s">
        <v>71</v>
      </c>
      <c r="F15" s="41" t="s">
        <v>71</v>
      </c>
      <c r="G15" s="41" t="s">
        <v>71</v>
      </c>
      <c r="H15" s="3"/>
    </row>
    <row r="16" customFormat="false" ht="12.8" hidden="false" customHeight="false" outlineLevel="0" collapsed="false">
      <c r="A16" s="40" t="s">
        <v>89</v>
      </c>
      <c r="B16" s="41" t="s">
        <v>71</v>
      </c>
      <c r="C16" s="41" t="s">
        <v>71</v>
      </c>
      <c r="D16" s="41" t="n">
        <v>1</v>
      </c>
      <c r="E16" s="41" t="n">
        <v>0.007</v>
      </c>
      <c r="F16" s="29" t="n">
        <v>1</v>
      </c>
      <c r="G16" s="41" t="n">
        <v>0.003</v>
      </c>
      <c r="H16" s="3"/>
    </row>
    <row r="17" customFormat="false" ht="12.8" hidden="false" customHeight="false" outlineLevel="0" collapsed="false">
      <c r="A17" s="40" t="s">
        <v>90</v>
      </c>
      <c r="B17" s="42" t="n">
        <v>1</v>
      </c>
      <c r="C17" s="29" t="n">
        <v>0.004</v>
      </c>
      <c r="D17" s="41" t="s">
        <v>71</v>
      </c>
      <c r="E17" s="41" t="s">
        <v>71</v>
      </c>
      <c r="F17" s="29" t="n">
        <v>1</v>
      </c>
      <c r="G17" s="29" t="n">
        <v>0.003</v>
      </c>
      <c r="H17" s="3"/>
    </row>
    <row r="18" customFormat="false" ht="12.8" hidden="false" customHeight="false" outlineLevel="0" collapsed="false">
      <c r="A18" s="40" t="s">
        <v>91</v>
      </c>
      <c r="B18" s="41" t="s">
        <v>71</v>
      </c>
      <c r="C18" s="41" t="s">
        <v>71</v>
      </c>
      <c r="D18" s="41" t="s">
        <v>71</v>
      </c>
      <c r="E18" s="41" t="s">
        <v>71</v>
      </c>
      <c r="F18" s="41" t="s">
        <v>71</v>
      </c>
      <c r="G18" s="41" t="s">
        <v>71</v>
      </c>
      <c r="H18" s="3"/>
      <c r="N18" s="44"/>
    </row>
    <row r="19" customFormat="false" ht="12.8" hidden="false" customHeight="false" outlineLevel="0" collapsed="false">
      <c r="A19" s="40" t="s">
        <v>92</v>
      </c>
      <c r="B19" s="41" t="s">
        <v>71</v>
      </c>
      <c r="C19" s="41" t="s">
        <v>71</v>
      </c>
      <c r="D19" s="41" t="n">
        <v>1</v>
      </c>
      <c r="E19" s="29" t="n">
        <v>0.007</v>
      </c>
      <c r="F19" s="29" t="n">
        <v>1</v>
      </c>
      <c r="G19" s="29" t="n">
        <v>0.003</v>
      </c>
      <c r="H19" s="3"/>
      <c r="N19" s="44"/>
    </row>
    <row r="20" customFormat="false" ht="12.8" hidden="false" customHeight="false" outlineLevel="0" collapsed="false">
      <c r="A20" s="40" t="s">
        <v>93</v>
      </c>
      <c r="B20" s="41" t="s">
        <v>71</v>
      </c>
      <c r="C20" s="41" t="s">
        <v>71</v>
      </c>
      <c r="D20" s="41" t="s">
        <v>71</v>
      </c>
      <c r="E20" s="41" t="s">
        <v>71</v>
      </c>
      <c r="F20" s="41" t="s">
        <v>71</v>
      </c>
      <c r="G20" s="41" t="s">
        <v>71</v>
      </c>
      <c r="H20" s="3"/>
      <c r="N20" s="44"/>
    </row>
    <row r="21" customFormat="false" ht="12.8" hidden="false" customHeight="false" outlineLevel="0" collapsed="false">
      <c r="A21" s="40" t="s">
        <v>94</v>
      </c>
      <c r="B21" s="42" t="n">
        <v>7</v>
      </c>
      <c r="C21" s="29" t="n">
        <v>0.029</v>
      </c>
      <c r="D21" s="29" t="n">
        <v>1</v>
      </c>
      <c r="E21" s="29" t="n">
        <v>0.007</v>
      </c>
      <c r="F21" s="29" t="n">
        <v>8</v>
      </c>
      <c r="G21" s="29" t="n">
        <v>0.021</v>
      </c>
      <c r="H21" s="3"/>
      <c r="N21" s="44"/>
    </row>
    <row r="22" customFormat="false" ht="12.8" hidden="false" customHeight="false" outlineLevel="0" collapsed="false">
      <c r="A22" s="40" t="s">
        <v>95</v>
      </c>
      <c r="B22" s="42" t="n">
        <v>6</v>
      </c>
      <c r="C22" s="29" t="n">
        <v>0.025</v>
      </c>
      <c r="D22" s="29" t="n">
        <v>4</v>
      </c>
      <c r="E22" s="29" t="n">
        <v>0.027</v>
      </c>
      <c r="F22" s="29" t="n">
        <v>10</v>
      </c>
      <c r="G22" s="29" t="n">
        <v>0.026</v>
      </c>
      <c r="H22" s="3"/>
      <c r="N22" s="44"/>
    </row>
    <row r="23" customFormat="false" ht="12.8" hidden="false" customHeight="false" outlineLevel="0" collapsed="false">
      <c r="A23" s="40" t="s">
        <v>96</v>
      </c>
      <c r="B23" s="42" t="n">
        <v>6</v>
      </c>
      <c r="C23" s="29" t="n">
        <v>0.025</v>
      </c>
      <c r="D23" s="29" t="n">
        <v>9</v>
      </c>
      <c r="E23" s="29" t="n">
        <v>0.061</v>
      </c>
      <c r="F23" s="29" t="n">
        <v>15</v>
      </c>
      <c r="G23" s="29" t="n">
        <v>0.039</v>
      </c>
      <c r="H23" s="3"/>
      <c r="N23" s="44"/>
    </row>
    <row r="24" customFormat="false" ht="12.8" hidden="false" customHeight="false" outlineLevel="0" collapsed="false">
      <c r="A24" s="40" t="s">
        <v>97</v>
      </c>
      <c r="B24" s="41" t="s">
        <v>71</v>
      </c>
      <c r="C24" s="41" t="s">
        <v>71</v>
      </c>
      <c r="D24" s="41" t="s">
        <v>71</v>
      </c>
      <c r="E24" s="41" t="s">
        <v>71</v>
      </c>
      <c r="F24" s="41" t="s">
        <v>71</v>
      </c>
      <c r="G24" s="41" t="s">
        <v>71</v>
      </c>
      <c r="H24" s="3"/>
    </row>
    <row r="25" customFormat="false" ht="12.8" hidden="false" customHeight="false" outlineLevel="0" collapsed="false">
      <c r="A25" s="40" t="s">
        <v>98</v>
      </c>
      <c r="B25" s="42" t="n">
        <v>1</v>
      </c>
      <c r="C25" s="41" t="n">
        <v>0.004</v>
      </c>
      <c r="D25" s="41" t="s">
        <v>71</v>
      </c>
      <c r="E25" s="41" t="s">
        <v>71</v>
      </c>
      <c r="F25" s="41" t="n">
        <v>1</v>
      </c>
      <c r="G25" s="29" t="n">
        <v>0.003</v>
      </c>
      <c r="H25" s="3"/>
    </row>
    <row r="26" customFormat="false" ht="12.8" hidden="false" customHeight="false" outlineLevel="0" collapsed="false">
      <c r="A26" s="40" t="s">
        <v>99</v>
      </c>
      <c r="B26" s="42" t="n">
        <v>19</v>
      </c>
      <c r="C26" s="43" t="n">
        <v>0.08</v>
      </c>
      <c r="D26" s="29" t="n">
        <v>8</v>
      </c>
      <c r="E26" s="29" t="n">
        <v>0.054</v>
      </c>
      <c r="F26" s="29" t="n">
        <v>27</v>
      </c>
      <c r="G26" s="43" t="n">
        <v>0.07</v>
      </c>
      <c r="H26" s="3"/>
    </row>
    <row r="27" customFormat="false" ht="12.8" hidden="false" customHeight="false" outlineLevel="0" collapsed="false">
      <c r="A27" s="40" t="s">
        <v>100</v>
      </c>
      <c r="B27" s="42" t="n">
        <v>2</v>
      </c>
      <c r="C27" s="41" t="n">
        <v>0.008</v>
      </c>
      <c r="D27" s="41" t="n">
        <v>1</v>
      </c>
      <c r="E27" s="41" t="n">
        <v>0.007</v>
      </c>
      <c r="F27" s="29" t="n">
        <v>3</v>
      </c>
      <c r="G27" s="41" t="n">
        <v>0.008</v>
      </c>
      <c r="H27" s="3"/>
    </row>
    <row r="28" customFormat="false" ht="12.8" hidden="false" customHeight="false" outlineLevel="0" collapsed="false">
      <c r="A28" s="40" t="s">
        <v>101</v>
      </c>
      <c r="B28" s="42" t="n">
        <v>1</v>
      </c>
      <c r="C28" s="29" t="n">
        <v>0.004</v>
      </c>
      <c r="D28" s="29" t="n">
        <v>4</v>
      </c>
      <c r="E28" s="29" t="n">
        <v>0.027</v>
      </c>
      <c r="F28" s="29" t="n">
        <v>5</v>
      </c>
      <c r="G28" s="29" t="n">
        <v>0.013</v>
      </c>
      <c r="H28" s="3"/>
    </row>
    <row r="29" customFormat="false" ht="12.8" hidden="false" customHeight="false" outlineLevel="0" collapsed="false">
      <c r="A29" s="40" t="s">
        <v>102</v>
      </c>
      <c r="B29" s="42" t="n">
        <v>1</v>
      </c>
      <c r="C29" s="29" t="n">
        <v>0.004</v>
      </c>
      <c r="D29" s="41" t="s">
        <v>71</v>
      </c>
      <c r="E29" s="41" t="s">
        <v>71</v>
      </c>
      <c r="F29" s="29" t="n">
        <v>1</v>
      </c>
      <c r="G29" s="29" t="n">
        <v>0.003</v>
      </c>
      <c r="H29" s="3"/>
    </row>
    <row r="30" customFormat="false" ht="12.8" hidden="false" customHeight="false" outlineLevel="0" collapsed="false">
      <c r="A30" s="40" t="s">
        <v>103</v>
      </c>
      <c r="B30" s="41" t="s">
        <v>71</v>
      </c>
      <c r="C30" s="41" t="s">
        <v>71</v>
      </c>
      <c r="D30" s="41" t="s">
        <v>71</v>
      </c>
      <c r="E30" s="41" t="s">
        <v>71</v>
      </c>
      <c r="F30" s="41" t="s">
        <v>71</v>
      </c>
      <c r="G30" s="41" t="s">
        <v>71</v>
      </c>
      <c r="H30" s="3"/>
    </row>
    <row r="31" customFormat="false" ht="12.8" hidden="false" customHeight="false" outlineLevel="0" collapsed="false">
      <c r="A31" s="40" t="s">
        <v>104</v>
      </c>
      <c r="B31" s="41" t="s">
        <v>71</v>
      </c>
      <c r="C31" s="41" t="s">
        <v>71</v>
      </c>
      <c r="D31" s="41" t="s">
        <v>71</v>
      </c>
      <c r="E31" s="41" t="s">
        <v>71</v>
      </c>
      <c r="F31" s="41" t="s">
        <v>71</v>
      </c>
      <c r="G31" s="41" t="s">
        <v>71</v>
      </c>
      <c r="H31" s="3"/>
    </row>
    <row r="32" customFormat="false" ht="12.8" hidden="false" customHeight="false" outlineLevel="0" collapsed="false">
      <c r="A32" s="40" t="s">
        <v>105</v>
      </c>
      <c r="B32" s="42" t="n">
        <v>1</v>
      </c>
      <c r="C32" s="29" t="n">
        <v>0.004</v>
      </c>
      <c r="D32" s="29" t="n">
        <v>3</v>
      </c>
      <c r="E32" s="43" t="n">
        <v>0.02</v>
      </c>
      <c r="F32" s="29" t="n">
        <v>4</v>
      </c>
      <c r="G32" s="43" t="n">
        <v>0.01</v>
      </c>
      <c r="H32" s="3"/>
    </row>
    <row r="33" customFormat="false" ht="12.8" hidden="false" customHeight="false" outlineLevel="0" collapsed="false">
      <c r="A33" s="40" t="s">
        <v>106</v>
      </c>
      <c r="B33" s="42" t="n">
        <v>126</v>
      </c>
      <c r="C33" s="29" t="n">
        <v>0.527</v>
      </c>
      <c r="D33" s="29" t="n">
        <v>65</v>
      </c>
      <c r="E33" s="29" t="n">
        <v>0.442</v>
      </c>
      <c r="F33" s="29" t="n">
        <v>191</v>
      </c>
      <c r="G33" s="29" t="n">
        <v>0.495</v>
      </c>
      <c r="H33" s="3"/>
    </row>
    <row r="34" customFormat="false" ht="12.8" hidden="false" customHeight="false" outlineLevel="0" collapsed="false">
      <c r="A34" s="40" t="s">
        <v>107</v>
      </c>
      <c r="B34" s="41" t="s">
        <v>71</v>
      </c>
      <c r="C34" s="41" t="s">
        <v>71</v>
      </c>
      <c r="D34" s="41" t="s">
        <v>71</v>
      </c>
      <c r="E34" s="41" t="s">
        <v>71</v>
      </c>
      <c r="F34" s="41" t="s">
        <v>71</v>
      </c>
      <c r="G34" s="41" t="s">
        <v>71</v>
      </c>
      <c r="H34" s="3"/>
    </row>
    <row r="35" customFormat="false" ht="12.8" hidden="false" customHeight="false" outlineLevel="0" collapsed="false">
      <c r="A35" s="40" t="s">
        <v>108</v>
      </c>
      <c r="B35" s="41" t="s">
        <v>71</v>
      </c>
      <c r="C35" s="41" t="s">
        <v>71</v>
      </c>
      <c r="D35" s="41" t="s">
        <v>71</v>
      </c>
      <c r="E35" s="41" t="s">
        <v>71</v>
      </c>
      <c r="F35" s="41" t="s">
        <v>71</v>
      </c>
      <c r="G35" s="41" t="s">
        <v>71</v>
      </c>
      <c r="H35" s="3"/>
    </row>
    <row r="36" customFormat="false" ht="12.8" hidden="false" customHeight="false" outlineLevel="0" collapsed="false">
      <c r="A36" s="40" t="s">
        <v>109</v>
      </c>
      <c r="B36" s="41" t="s">
        <v>71</v>
      </c>
      <c r="C36" s="41" t="s">
        <v>71</v>
      </c>
      <c r="D36" s="41" t="s">
        <v>71</v>
      </c>
      <c r="E36" s="41" t="s">
        <v>71</v>
      </c>
      <c r="F36" s="41" t="s">
        <v>71</v>
      </c>
      <c r="G36" s="41" t="s">
        <v>71</v>
      </c>
      <c r="H36" s="3"/>
    </row>
    <row r="37" customFormat="false" ht="12.8" hidden="false" customHeight="false" outlineLevel="0" collapsed="false">
      <c r="A37" s="40" t="s">
        <v>110</v>
      </c>
      <c r="B37" s="42" t="n">
        <v>65</v>
      </c>
      <c r="C37" s="29" t="n">
        <v>0.272</v>
      </c>
      <c r="D37" s="29" t="n">
        <v>6</v>
      </c>
      <c r="E37" s="29" t="n">
        <v>0.041</v>
      </c>
      <c r="F37" s="29" t="n">
        <v>71</v>
      </c>
      <c r="G37" s="29" t="n">
        <v>0.184</v>
      </c>
      <c r="H37" s="3"/>
    </row>
    <row r="38" customFormat="false" ht="12.8" hidden="false" customHeight="false" outlineLevel="0" collapsed="false">
      <c r="A38" s="40" t="s">
        <v>111</v>
      </c>
      <c r="B38" s="41" t="s">
        <v>71</v>
      </c>
      <c r="C38" s="41" t="s">
        <v>71</v>
      </c>
      <c r="D38" s="41" t="s">
        <v>71</v>
      </c>
      <c r="E38" s="41" t="s">
        <v>71</v>
      </c>
      <c r="F38" s="41" t="s">
        <v>71</v>
      </c>
      <c r="G38" s="41" t="s">
        <v>71</v>
      </c>
      <c r="H38" s="3"/>
    </row>
    <row r="39" customFormat="false" ht="12.8" hidden="false" customHeight="false" outlineLevel="0" collapsed="false">
      <c r="A39" s="40" t="s">
        <v>112</v>
      </c>
      <c r="B39" s="42" t="n">
        <v>1</v>
      </c>
      <c r="C39" s="29" t="n">
        <v>0.004</v>
      </c>
      <c r="D39" s="29" t="n">
        <v>1</v>
      </c>
      <c r="E39" s="29" t="n">
        <v>0.007</v>
      </c>
      <c r="F39" s="29" t="n">
        <v>2</v>
      </c>
      <c r="G39" s="29" t="n">
        <v>0.005</v>
      </c>
      <c r="H39" s="3"/>
    </row>
    <row r="40" customFormat="false" ht="12.8" hidden="false" customHeight="false" outlineLevel="0" collapsed="false">
      <c r="A40" s="40" t="s">
        <v>113</v>
      </c>
      <c r="B40" s="41" t="s">
        <v>71</v>
      </c>
      <c r="C40" s="41" t="s">
        <v>71</v>
      </c>
      <c r="D40" s="41" t="s">
        <v>71</v>
      </c>
      <c r="E40" s="41" t="s">
        <v>71</v>
      </c>
      <c r="F40" s="41" t="s">
        <v>71</v>
      </c>
      <c r="G40" s="41" t="s">
        <v>71</v>
      </c>
      <c r="H40" s="3"/>
    </row>
    <row r="41" customFormat="false" ht="12.8" hidden="false" customHeight="false" outlineLevel="0" collapsed="false">
      <c r="A41" s="40" t="s">
        <v>114</v>
      </c>
      <c r="B41" s="42" t="n">
        <v>2</v>
      </c>
      <c r="C41" s="29" t="n">
        <v>0.008</v>
      </c>
      <c r="D41" s="29" t="n">
        <v>2</v>
      </c>
      <c r="E41" s="29" t="n">
        <v>0.014</v>
      </c>
      <c r="F41" s="29" t="n">
        <v>4</v>
      </c>
      <c r="G41" s="43" t="n">
        <v>0.01</v>
      </c>
      <c r="H41" s="3"/>
    </row>
    <row r="42" customFormat="false" ht="12.8" hidden="false" customHeight="false" outlineLevel="0" collapsed="false">
      <c r="A42" s="40" t="s">
        <v>66</v>
      </c>
      <c r="B42" s="41" t="s">
        <v>71</v>
      </c>
      <c r="C42" s="41" t="s">
        <v>71</v>
      </c>
      <c r="D42" s="41" t="s">
        <v>71</v>
      </c>
      <c r="E42" s="41" t="s">
        <v>71</v>
      </c>
      <c r="F42" s="41" t="s">
        <v>71</v>
      </c>
      <c r="G42" s="41" t="s">
        <v>71</v>
      </c>
      <c r="H42" s="3"/>
    </row>
    <row r="43" customFormat="false" ht="12.8" hidden="false" customHeight="false" outlineLevel="0" collapsed="false">
      <c r="A43" s="40" t="s">
        <v>115</v>
      </c>
      <c r="B43" s="42" t="n">
        <v>3</v>
      </c>
      <c r="C43" s="29" t="n">
        <v>0.013</v>
      </c>
      <c r="D43" s="29" t="n">
        <v>2</v>
      </c>
      <c r="E43" s="29" t="n">
        <v>0.014</v>
      </c>
      <c r="F43" s="29" t="n">
        <v>5</v>
      </c>
      <c r="G43" s="29" t="n">
        <v>0.013</v>
      </c>
    </row>
    <row r="44" customFormat="false" ht="12.8" hidden="false" customHeight="false" outlineLevel="0" collapsed="false">
      <c r="A44" s="40" t="s">
        <v>116</v>
      </c>
      <c r="B44" s="42" t="n">
        <v>2</v>
      </c>
      <c r="C44" s="29" t="n">
        <v>0.008</v>
      </c>
      <c r="D44" s="29" t="n">
        <v>1</v>
      </c>
      <c r="E44" s="29" t="n">
        <v>0.007</v>
      </c>
      <c r="F44" s="29" t="n">
        <v>3</v>
      </c>
      <c r="G44" s="29" t="n">
        <v>0.008</v>
      </c>
    </row>
    <row r="45" customFormat="false" ht="12.8" hidden="false" customHeight="false" outlineLevel="0" collapsed="false">
      <c r="A45" s="40" t="s">
        <v>117</v>
      </c>
      <c r="B45" s="41" t="s">
        <v>71</v>
      </c>
      <c r="C45" s="41" t="s">
        <v>71</v>
      </c>
      <c r="D45" s="29" t="n">
        <v>1</v>
      </c>
      <c r="E45" s="29" t="n">
        <v>0.007</v>
      </c>
      <c r="F45" s="29" t="n">
        <v>1</v>
      </c>
      <c r="G45" s="29" t="n">
        <v>0.003</v>
      </c>
    </row>
    <row r="46" customFormat="false" ht="12.8" hidden="false" customHeight="false" outlineLevel="0" collapsed="false">
      <c r="A46" s="40" t="s">
        <v>118</v>
      </c>
      <c r="B46" s="41" t="s">
        <v>71</v>
      </c>
      <c r="C46" s="41" t="s">
        <v>71</v>
      </c>
      <c r="D46" s="41" t="s">
        <v>71</v>
      </c>
      <c r="E46" s="41" t="s">
        <v>71</v>
      </c>
      <c r="F46" s="41" t="s">
        <v>71</v>
      </c>
      <c r="G46" s="41" t="s">
        <v>71</v>
      </c>
    </row>
    <row r="47" customFormat="false" ht="12.8" hidden="false" customHeight="false" outlineLevel="0" collapsed="false">
      <c r="A47" s="40" t="s">
        <v>119</v>
      </c>
      <c r="B47" s="41" t="s">
        <v>71</v>
      </c>
      <c r="C47" s="41" t="s">
        <v>71</v>
      </c>
      <c r="D47" s="41" t="s">
        <v>71</v>
      </c>
      <c r="E47" s="41" t="s">
        <v>71</v>
      </c>
      <c r="F47" s="41" t="s">
        <v>71</v>
      </c>
      <c r="G47" s="41" t="s">
        <v>71</v>
      </c>
    </row>
    <row r="48" customFormat="false" ht="12.8" hidden="false" customHeight="false" outlineLevel="0" collapsed="false">
      <c r="A48" s="40" t="s">
        <v>120</v>
      </c>
      <c r="B48" s="42" t="n">
        <v>3</v>
      </c>
      <c r="C48" s="29" t="n">
        <v>0.013</v>
      </c>
      <c r="D48" s="29" t="n">
        <v>6</v>
      </c>
      <c r="E48" s="41" t="n">
        <v>0.041</v>
      </c>
      <c r="F48" s="29" t="n">
        <v>9</v>
      </c>
      <c r="G48" s="29" t="n">
        <v>0.023</v>
      </c>
    </row>
    <row r="49" customFormat="false" ht="12.8" hidden="false" customHeight="false" outlineLevel="0" collapsed="false">
      <c r="A49" s="40" t="s">
        <v>121</v>
      </c>
      <c r="B49" s="41" t="s">
        <v>71</v>
      </c>
      <c r="C49" s="41" t="s">
        <v>71</v>
      </c>
      <c r="D49" s="41" t="s">
        <v>71</v>
      </c>
      <c r="E49" s="41" t="s">
        <v>71</v>
      </c>
      <c r="F49" s="41" t="s">
        <v>71</v>
      </c>
      <c r="G49" s="41" t="s">
        <v>71</v>
      </c>
    </row>
    <row r="50" customFormat="false" ht="12.8" hidden="false" customHeight="false" outlineLevel="0" collapsed="false">
      <c r="A50" s="40" t="s">
        <v>122</v>
      </c>
      <c r="B50" s="42" t="n">
        <v>104</v>
      </c>
      <c r="C50" s="29" t="n">
        <v>0.435</v>
      </c>
      <c r="D50" s="29" t="n">
        <v>76</v>
      </c>
      <c r="E50" s="29" t="n">
        <v>0.516</v>
      </c>
      <c r="F50" s="29" t="n">
        <v>180</v>
      </c>
      <c r="G50" s="29" t="n">
        <v>0.466</v>
      </c>
    </row>
    <row r="51" customFormat="false" ht="12.8" hidden="false" customHeight="false" outlineLevel="0" collapsed="false">
      <c r="A51" s="40" t="s">
        <v>123</v>
      </c>
      <c r="B51" s="42" t="n">
        <v>20</v>
      </c>
      <c r="C51" s="29" t="n">
        <v>0.084</v>
      </c>
      <c r="D51" s="29" t="n">
        <v>17</v>
      </c>
      <c r="E51" s="29" t="n">
        <v>0.115</v>
      </c>
      <c r="F51" s="29" t="n">
        <v>37</v>
      </c>
      <c r="G51" s="29" t="n">
        <v>0.096</v>
      </c>
    </row>
    <row r="52" customFormat="false" ht="12.8" hidden="false" customHeight="false" outlineLevel="0" collapsed="false">
      <c r="A52" s="40" t="s">
        <v>124</v>
      </c>
      <c r="B52" s="42" t="n">
        <v>46</v>
      </c>
      <c r="C52" s="29" t="n">
        <v>0.192</v>
      </c>
      <c r="D52" s="29" t="n">
        <v>36</v>
      </c>
      <c r="E52" s="29" t="n">
        <v>0.245</v>
      </c>
      <c r="F52" s="29" t="n">
        <v>82</v>
      </c>
      <c r="G52" s="29" t="n">
        <v>0.212</v>
      </c>
    </row>
    <row r="53" customFormat="false" ht="12.8" hidden="false" customHeight="false" outlineLevel="0" collapsed="false">
      <c r="A53" s="40" t="s">
        <v>125</v>
      </c>
      <c r="B53" s="42" t="n">
        <v>101</v>
      </c>
      <c r="C53" s="29" t="n">
        <v>0.423</v>
      </c>
      <c r="D53" s="29" t="n">
        <v>111</v>
      </c>
      <c r="E53" s="29" t="n">
        <v>0.754</v>
      </c>
      <c r="F53" s="29" t="n">
        <v>212</v>
      </c>
      <c r="G53" s="29" t="n">
        <v>0.549</v>
      </c>
    </row>
    <row r="54" customFormat="false" ht="12.8" hidden="false" customHeight="false" outlineLevel="0" collapsed="false">
      <c r="A54" s="40" t="s">
        <v>126</v>
      </c>
      <c r="B54" s="42" t="n">
        <v>1</v>
      </c>
      <c r="C54" s="29" t="n">
        <v>0.004</v>
      </c>
      <c r="D54" s="29" t="n">
        <v>1</v>
      </c>
      <c r="E54" s="29" t="n">
        <v>0.007</v>
      </c>
      <c r="F54" s="29" t="n">
        <v>2</v>
      </c>
      <c r="G54" s="29" t="n">
        <v>0.005</v>
      </c>
    </row>
    <row r="55" customFormat="false" ht="12.8" hidden="false" customHeight="false" outlineLevel="0" collapsed="false">
      <c r="A55" s="45" t="s">
        <v>127</v>
      </c>
      <c r="B55" s="46" t="n">
        <v>114</v>
      </c>
      <c r="C55" s="47" t="n">
        <v>0.477</v>
      </c>
      <c r="D55" s="47" t="n">
        <v>72</v>
      </c>
      <c r="E55" s="47" t="n">
        <v>0.489</v>
      </c>
      <c r="F55" s="47" t="n">
        <v>186</v>
      </c>
      <c r="G55" s="47" t="n">
        <v>0.482</v>
      </c>
    </row>
    <row r="56" customFormat="false" ht="12.8" hidden="false" customHeight="false" outlineLevel="0" collapsed="false">
      <c r="A56" s="48"/>
      <c r="B56" s="48"/>
      <c r="C56" s="49"/>
      <c r="D56" s="49"/>
      <c r="E56" s="49"/>
      <c r="F56" s="49"/>
      <c r="G56" s="49"/>
    </row>
    <row r="57" customFormat="false" ht="12.8" hidden="false" customHeight="false" outlineLevel="0" collapsed="false">
      <c r="A57" s="50" t="s">
        <v>128</v>
      </c>
      <c r="B57" s="51"/>
      <c r="C57" s="44"/>
      <c r="D57" s="44"/>
      <c r="E57" s="44"/>
      <c r="F57" s="44"/>
      <c r="G57" s="44"/>
    </row>
  </sheetData>
  <mergeCells count="5">
    <mergeCell ref="A1:G1"/>
    <mergeCell ref="A5:A6"/>
    <mergeCell ref="B5:C5"/>
    <mergeCell ref="D5:E5"/>
    <mergeCell ref="F5:G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6" activeCellId="1" sqref="G7:G21 B6"/>
    </sheetView>
  </sheetViews>
  <sheetFormatPr defaultRowHeight="12.75" zeroHeight="false" outlineLevelRow="0" outlineLevelCol="0"/>
  <cols>
    <col collapsed="false" customWidth="true" hidden="false" outlineLevel="0" max="1" min="1" style="52" width="44"/>
    <col collapsed="false" customWidth="true" hidden="false" outlineLevel="0" max="2" min="2" style="52" width="9.13"/>
    <col collapsed="false" customWidth="true" hidden="false" outlineLevel="0" max="3" min="3" style="52" width="9.71"/>
    <col collapsed="false" customWidth="true" hidden="false" outlineLevel="0" max="24" min="4" style="52" width="9.13"/>
    <col collapsed="false" customWidth="true" hidden="false" outlineLevel="0" max="25" min="25" style="52" width="9.71"/>
    <col collapsed="false" customWidth="true" hidden="false" outlineLevel="0" max="26" min="26" style="52" width="12.42"/>
    <col collapsed="false" customWidth="true" hidden="false" outlineLevel="0" max="27" min="27" style="0" width="9.13"/>
    <col collapsed="false" customWidth="true" hidden="false" outlineLevel="0" max="1025" min="28" style="52" width="9.13"/>
  </cols>
  <sheetData>
    <row r="1" customFormat="false" ht="12.75" hidden="false" customHeight="false" outlineLevel="0" collapsed="false">
      <c r="A1" s="53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customFormat="false" ht="12.75" hidden="false" customHeight="false" outlineLevel="0" collapsed="false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customFormat="false" ht="12.75" hidden="false" customHeight="false" outlineLevel="0" collapsed="false">
      <c r="A3" s="55" t="s">
        <v>130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customFormat="false" ht="12.75" hidden="false" customHeight="false" outlineLevel="0" collapsed="false">
      <c r="A4" s="55"/>
      <c r="B4" s="55"/>
      <c r="C4" s="55"/>
      <c r="D4" s="55"/>
      <c r="E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customFormat="false" ht="12.75" hidden="false" customHeight="true" outlineLevel="0" collapsed="false">
      <c r="A5" s="56" t="s">
        <v>74</v>
      </c>
      <c r="B5" s="57" t="s">
        <v>131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77</v>
      </c>
    </row>
    <row r="6" customFormat="false" ht="12.75" hidden="false" customHeight="false" outlineLevel="0" collapsed="false">
      <c r="A6" s="56"/>
      <c r="B6" s="58" t="s">
        <v>132</v>
      </c>
      <c r="C6" s="59" t="n">
        <v>0</v>
      </c>
      <c r="D6" s="59" t="n">
        <v>1</v>
      </c>
      <c r="E6" s="59" t="n">
        <v>2</v>
      </c>
      <c r="F6" s="59" t="n">
        <v>3</v>
      </c>
      <c r="G6" s="59" t="n">
        <v>4</v>
      </c>
      <c r="H6" s="60" t="s">
        <v>133</v>
      </c>
      <c r="I6" s="61" t="s">
        <v>134</v>
      </c>
      <c r="J6" s="58" t="s">
        <v>135</v>
      </c>
      <c r="K6" s="58" t="s">
        <v>136</v>
      </c>
      <c r="L6" s="58" t="s">
        <v>137</v>
      </c>
      <c r="M6" s="58" t="s">
        <v>138</v>
      </c>
      <c r="N6" s="62" t="s">
        <v>139</v>
      </c>
      <c r="O6" s="62" t="s">
        <v>140</v>
      </c>
      <c r="P6" s="62" t="s">
        <v>141</v>
      </c>
      <c r="Q6" s="62" t="s">
        <v>142</v>
      </c>
      <c r="R6" s="62" t="s">
        <v>143</v>
      </c>
      <c r="S6" s="62" t="s">
        <v>144</v>
      </c>
      <c r="T6" s="62" t="s">
        <v>145</v>
      </c>
      <c r="U6" s="62" t="s">
        <v>146</v>
      </c>
      <c r="V6" s="62" t="s">
        <v>147</v>
      </c>
      <c r="W6" s="62" t="s">
        <v>148</v>
      </c>
      <c r="X6" s="62" t="s">
        <v>149</v>
      </c>
      <c r="Y6" s="57"/>
    </row>
    <row r="7" customFormat="false" ht="15" hidden="false" customHeight="false" outlineLevel="0" collapsed="false">
      <c r="A7" s="63" t="s">
        <v>80</v>
      </c>
      <c r="B7" s="64" t="s">
        <v>71</v>
      </c>
      <c r="C7" s="65" t="s">
        <v>71</v>
      </c>
      <c r="D7" s="65" t="s">
        <v>71</v>
      </c>
      <c r="E7" s="65" t="s">
        <v>71</v>
      </c>
      <c r="F7" s="65" t="s">
        <v>71</v>
      </c>
      <c r="G7" s="65" t="s">
        <v>71</v>
      </c>
      <c r="H7" s="65" t="s">
        <v>71</v>
      </c>
      <c r="I7" s="65" t="s">
        <v>71</v>
      </c>
      <c r="J7" s="65" t="s">
        <v>71</v>
      </c>
      <c r="K7" s="65" t="s">
        <v>71</v>
      </c>
      <c r="L7" s="65" t="s">
        <v>71</v>
      </c>
      <c r="M7" s="65" t="s">
        <v>71</v>
      </c>
      <c r="N7" s="66" t="s">
        <v>71</v>
      </c>
      <c r="O7" s="65" t="s">
        <v>71</v>
      </c>
      <c r="P7" s="65" t="s">
        <v>71</v>
      </c>
      <c r="Q7" s="65" t="s">
        <v>71</v>
      </c>
      <c r="R7" s="65" t="s">
        <v>71</v>
      </c>
      <c r="S7" s="65" t="s">
        <v>71</v>
      </c>
      <c r="T7" s="65" t="s">
        <v>71</v>
      </c>
      <c r="U7" s="65" t="s">
        <v>71</v>
      </c>
      <c r="V7" s="65" t="s">
        <v>71</v>
      </c>
      <c r="W7" s="65" t="s">
        <v>71</v>
      </c>
      <c r="X7" s="67" t="s">
        <v>71</v>
      </c>
      <c r="Y7" s="67" t="s">
        <v>71</v>
      </c>
      <c r="Z7" s="52" t="str">
        <f aca="false">IF(ISNUMBER(Y7),SUM(C7:X7)=Y7,"-")</f>
        <v>-</v>
      </c>
    </row>
    <row r="8" customFormat="false" ht="15" hidden="false" customHeight="false" outlineLevel="0" collapsed="false">
      <c r="A8" s="68" t="s">
        <v>81</v>
      </c>
      <c r="B8" s="69" t="n">
        <v>1</v>
      </c>
      <c r="C8" s="70" t="n">
        <v>1</v>
      </c>
      <c r="D8" s="70" t="s">
        <v>71</v>
      </c>
      <c r="E8" s="70" t="s">
        <v>71</v>
      </c>
      <c r="F8" s="70" t="s">
        <v>71</v>
      </c>
      <c r="G8" s="70" t="s">
        <v>71</v>
      </c>
      <c r="H8" s="70" t="s">
        <v>71</v>
      </c>
      <c r="I8" s="70" t="s">
        <v>71</v>
      </c>
      <c r="J8" s="70" t="s">
        <v>71</v>
      </c>
      <c r="K8" s="70" t="s">
        <v>71</v>
      </c>
      <c r="L8" s="70" t="s">
        <v>71</v>
      </c>
      <c r="M8" s="70" t="n">
        <v>1</v>
      </c>
      <c r="N8" s="71" t="s">
        <v>71</v>
      </c>
      <c r="O8" s="70" t="s">
        <v>71</v>
      </c>
      <c r="P8" s="70" t="s">
        <v>71</v>
      </c>
      <c r="Q8" s="70" t="s">
        <v>71</v>
      </c>
      <c r="R8" s="70" t="s">
        <v>71</v>
      </c>
      <c r="S8" s="70" t="n">
        <v>1</v>
      </c>
      <c r="T8" s="70" t="s">
        <v>71</v>
      </c>
      <c r="U8" s="70" t="s">
        <v>71</v>
      </c>
      <c r="V8" s="70" t="s">
        <v>71</v>
      </c>
      <c r="W8" s="70" t="s">
        <v>71</v>
      </c>
      <c r="X8" s="72" t="n">
        <v>1</v>
      </c>
      <c r="Y8" s="72" t="n">
        <v>4</v>
      </c>
      <c r="Z8" s="52" t="n">
        <f aca="false">IF(ISNUMBER(Y8),SUM(C8:X8)=Y8,"-")</f>
        <v>1</v>
      </c>
    </row>
    <row r="9" customFormat="false" ht="15" hidden="false" customHeight="false" outlineLevel="0" collapsed="false">
      <c r="A9" s="68" t="s">
        <v>82</v>
      </c>
      <c r="B9" s="69" t="s">
        <v>71</v>
      </c>
      <c r="C9" s="70" t="s">
        <v>71</v>
      </c>
      <c r="D9" s="70" t="s">
        <v>71</v>
      </c>
      <c r="E9" s="70" t="s">
        <v>71</v>
      </c>
      <c r="F9" s="70" t="s">
        <v>71</v>
      </c>
      <c r="G9" s="70" t="s">
        <v>71</v>
      </c>
      <c r="H9" s="70" t="s">
        <v>71</v>
      </c>
      <c r="I9" s="70" t="s">
        <v>71</v>
      </c>
      <c r="J9" s="70" t="s">
        <v>71</v>
      </c>
      <c r="K9" s="70" t="s">
        <v>71</v>
      </c>
      <c r="L9" s="70" t="s">
        <v>71</v>
      </c>
      <c r="M9" s="70" t="s">
        <v>71</v>
      </c>
      <c r="N9" s="71" t="s">
        <v>71</v>
      </c>
      <c r="O9" s="70" t="s">
        <v>71</v>
      </c>
      <c r="P9" s="70" t="s">
        <v>71</v>
      </c>
      <c r="Q9" s="70" t="s">
        <v>71</v>
      </c>
      <c r="R9" s="70" t="s">
        <v>71</v>
      </c>
      <c r="S9" s="70" t="s">
        <v>71</v>
      </c>
      <c r="T9" s="70" t="n">
        <v>1</v>
      </c>
      <c r="U9" s="70" t="s">
        <v>71</v>
      </c>
      <c r="V9" s="70" t="s">
        <v>71</v>
      </c>
      <c r="W9" s="70" t="s">
        <v>71</v>
      </c>
      <c r="X9" s="72" t="s">
        <v>71</v>
      </c>
      <c r="Y9" s="72" t="n">
        <v>1</v>
      </c>
      <c r="Z9" s="52" t="n">
        <f aca="false">IF(ISNUMBER(Y9),SUM(C9:X9)=Y9,"-")</f>
        <v>1</v>
      </c>
    </row>
    <row r="10" customFormat="false" ht="15" hidden="false" customHeight="false" outlineLevel="0" collapsed="false">
      <c r="A10" s="68" t="s">
        <v>83</v>
      </c>
      <c r="B10" s="69" t="s">
        <v>71</v>
      </c>
      <c r="C10" s="70" t="s">
        <v>71</v>
      </c>
      <c r="D10" s="70" t="s">
        <v>71</v>
      </c>
      <c r="E10" s="70" t="s">
        <v>71</v>
      </c>
      <c r="F10" s="70" t="s">
        <v>71</v>
      </c>
      <c r="G10" s="70" t="s">
        <v>71</v>
      </c>
      <c r="H10" s="70" t="s">
        <v>71</v>
      </c>
      <c r="I10" s="70" t="s">
        <v>71</v>
      </c>
      <c r="J10" s="70" t="s">
        <v>71</v>
      </c>
      <c r="K10" s="70" t="s">
        <v>71</v>
      </c>
      <c r="L10" s="70" t="s">
        <v>71</v>
      </c>
      <c r="M10" s="70" t="s">
        <v>71</v>
      </c>
      <c r="N10" s="71" t="s">
        <v>71</v>
      </c>
      <c r="O10" s="70" t="s">
        <v>71</v>
      </c>
      <c r="P10" s="70" t="s">
        <v>71</v>
      </c>
      <c r="Q10" s="70" t="n">
        <v>1</v>
      </c>
      <c r="R10" s="70" t="n">
        <v>1</v>
      </c>
      <c r="S10" s="70" t="s">
        <v>71</v>
      </c>
      <c r="T10" s="70" t="s">
        <v>71</v>
      </c>
      <c r="U10" s="70" t="s">
        <v>71</v>
      </c>
      <c r="V10" s="70" t="s">
        <v>71</v>
      </c>
      <c r="W10" s="70" t="s">
        <v>71</v>
      </c>
      <c r="X10" s="72" t="s">
        <v>71</v>
      </c>
      <c r="Y10" s="72" t="n">
        <v>2</v>
      </c>
      <c r="Z10" s="52" t="n">
        <f aca="false">IF(ISNUMBER(Y10),SUM(C10:X10)=Y10,"-")</f>
        <v>1</v>
      </c>
    </row>
    <row r="11" customFormat="false" ht="15" hidden="false" customHeight="false" outlineLevel="0" collapsed="false">
      <c r="A11" s="68" t="s">
        <v>150</v>
      </c>
      <c r="B11" s="69" t="n">
        <v>6</v>
      </c>
      <c r="C11" s="70" t="n">
        <v>6</v>
      </c>
      <c r="D11" s="70" t="s">
        <v>71</v>
      </c>
      <c r="E11" s="70" t="s">
        <v>71</v>
      </c>
      <c r="F11" s="70" t="s">
        <v>71</v>
      </c>
      <c r="G11" s="70" t="s">
        <v>71</v>
      </c>
      <c r="H11" s="70" t="n">
        <v>1</v>
      </c>
      <c r="I11" s="70" t="n">
        <v>1</v>
      </c>
      <c r="J11" s="70" t="s">
        <v>71</v>
      </c>
      <c r="K11" s="70" t="s">
        <v>71</v>
      </c>
      <c r="L11" s="70" t="s">
        <v>71</v>
      </c>
      <c r="M11" s="70" t="s">
        <v>71</v>
      </c>
      <c r="N11" s="71" t="s">
        <v>71</v>
      </c>
      <c r="O11" s="70" t="n">
        <v>1</v>
      </c>
      <c r="P11" s="70" t="s">
        <v>71</v>
      </c>
      <c r="Q11" s="70" t="s">
        <v>71</v>
      </c>
      <c r="R11" s="70" t="s">
        <v>71</v>
      </c>
      <c r="S11" s="70" t="s">
        <v>71</v>
      </c>
      <c r="T11" s="70" t="s">
        <v>71</v>
      </c>
      <c r="U11" s="70" t="n">
        <v>1</v>
      </c>
      <c r="V11" s="70" t="s">
        <v>71</v>
      </c>
      <c r="W11" s="70" t="s">
        <v>71</v>
      </c>
      <c r="X11" s="72" t="s">
        <v>71</v>
      </c>
      <c r="Y11" s="72" t="n">
        <v>10</v>
      </c>
      <c r="Z11" s="52" t="n">
        <f aca="false">IF(ISNUMBER(Y11),SUM(C11:X11)=Y11,"-")</f>
        <v>1</v>
      </c>
    </row>
    <row r="12" customFormat="false" ht="15" hidden="false" customHeight="false" outlineLevel="0" collapsed="false">
      <c r="A12" s="68" t="s">
        <v>85</v>
      </c>
      <c r="B12" s="69" t="s">
        <v>71</v>
      </c>
      <c r="C12" s="70" t="s">
        <v>71</v>
      </c>
      <c r="D12" s="70" t="s">
        <v>71</v>
      </c>
      <c r="E12" s="70" t="s">
        <v>71</v>
      </c>
      <c r="F12" s="70" t="s">
        <v>71</v>
      </c>
      <c r="G12" s="70" t="s">
        <v>71</v>
      </c>
      <c r="H12" s="70" t="s">
        <v>71</v>
      </c>
      <c r="I12" s="70" t="s">
        <v>71</v>
      </c>
      <c r="J12" s="70" t="s">
        <v>71</v>
      </c>
      <c r="K12" s="70" t="s">
        <v>71</v>
      </c>
      <c r="L12" s="70" t="n">
        <v>2</v>
      </c>
      <c r="M12" s="70" t="n">
        <v>19</v>
      </c>
      <c r="N12" s="71" t="n">
        <v>41</v>
      </c>
      <c r="O12" s="70" t="n">
        <v>60</v>
      </c>
      <c r="P12" s="70" t="n">
        <v>82</v>
      </c>
      <c r="Q12" s="70" t="n">
        <v>75</v>
      </c>
      <c r="R12" s="70" t="n">
        <v>99</v>
      </c>
      <c r="S12" s="70" t="n">
        <v>90</v>
      </c>
      <c r="T12" s="70" t="n">
        <v>98</v>
      </c>
      <c r="U12" s="70" t="n">
        <v>79</v>
      </c>
      <c r="V12" s="70" t="n">
        <v>49</v>
      </c>
      <c r="W12" s="70" t="n">
        <v>50</v>
      </c>
      <c r="X12" s="72" t="n">
        <v>22</v>
      </c>
      <c r="Y12" s="72" t="n">
        <v>766</v>
      </c>
      <c r="Z12" s="52" t="n">
        <f aca="false">IF(ISNUMBER(Y12),SUM(C12:X12)=Y12,"-")</f>
        <v>1</v>
      </c>
    </row>
    <row r="13" customFormat="false" ht="15" hidden="false" customHeight="false" outlineLevel="0" collapsed="false">
      <c r="A13" s="68" t="s">
        <v>86</v>
      </c>
      <c r="B13" s="69" t="n">
        <v>1</v>
      </c>
      <c r="C13" s="70" t="s">
        <v>71</v>
      </c>
      <c r="D13" s="70" t="s">
        <v>71</v>
      </c>
      <c r="E13" s="70" t="s">
        <v>71</v>
      </c>
      <c r="F13" s="70" t="s">
        <v>71</v>
      </c>
      <c r="G13" s="70" t="n">
        <v>1</v>
      </c>
      <c r="H13" s="70" t="s">
        <v>71</v>
      </c>
      <c r="I13" s="70" t="s">
        <v>71</v>
      </c>
      <c r="J13" s="70" t="s">
        <v>71</v>
      </c>
      <c r="K13" s="70" t="s">
        <v>71</v>
      </c>
      <c r="L13" s="70" t="s">
        <v>71</v>
      </c>
      <c r="M13" s="70" t="s">
        <v>71</v>
      </c>
      <c r="N13" s="71" t="n">
        <v>2</v>
      </c>
      <c r="O13" s="70" t="s">
        <v>71</v>
      </c>
      <c r="P13" s="70" t="n">
        <v>2</v>
      </c>
      <c r="Q13" s="70" t="n">
        <v>2</v>
      </c>
      <c r="R13" s="70" t="n">
        <v>3</v>
      </c>
      <c r="S13" s="70" t="n">
        <v>7</v>
      </c>
      <c r="T13" s="70" t="n">
        <v>2</v>
      </c>
      <c r="U13" s="70" t="n">
        <v>8</v>
      </c>
      <c r="V13" s="70" t="n">
        <v>2</v>
      </c>
      <c r="W13" s="70" t="n">
        <v>3</v>
      </c>
      <c r="X13" s="72" t="n">
        <v>1</v>
      </c>
      <c r="Y13" s="72" t="n">
        <v>33</v>
      </c>
      <c r="Z13" s="52" t="n">
        <f aca="false">IF(ISNUMBER(Y13),SUM(C13:X13)=Y13,"-")</f>
        <v>1</v>
      </c>
    </row>
    <row r="14" customFormat="false" ht="15" hidden="false" customHeight="false" outlineLevel="0" collapsed="false">
      <c r="A14" s="68" t="s">
        <v>87</v>
      </c>
      <c r="B14" s="69" t="s">
        <v>71</v>
      </c>
      <c r="C14" s="70" t="s">
        <v>71</v>
      </c>
      <c r="D14" s="70" t="s">
        <v>71</v>
      </c>
      <c r="E14" s="70" t="s">
        <v>71</v>
      </c>
      <c r="F14" s="70" t="s">
        <v>71</v>
      </c>
      <c r="G14" s="70" t="s">
        <v>71</v>
      </c>
      <c r="H14" s="70" t="s">
        <v>71</v>
      </c>
      <c r="I14" s="70" t="s">
        <v>71</v>
      </c>
      <c r="J14" s="70" t="s">
        <v>71</v>
      </c>
      <c r="K14" s="70" t="s">
        <v>71</v>
      </c>
      <c r="L14" s="70" t="s">
        <v>71</v>
      </c>
      <c r="M14" s="70" t="s">
        <v>71</v>
      </c>
      <c r="N14" s="71" t="s">
        <v>71</v>
      </c>
      <c r="O14" s="70" t="s">
        <v>71</v>
      </c>
      <c r="P14" s="70" t="s">
        <v>71</v>
      </c>
      <c r="Q14" s="70" t="s">
        <v>71</v>
      </c>
      <c r="R14" s="70" t="s">
        <v>71</v>
      </c>
      <c r="S14" s="70" t="s">
        <v>71</v>
      </c>
      <c r="T14" s="70" t="s">
        <v>71</v>
      </c>
      <c r="U14" s="70" t="s">
        <v>71</v>
      </c>
      <c r="V14" s="70" t="s">
        <v>71</v>
      </c>
      <c r="W14" s="70" t="s">
        <v>71</v>
      </c>
      <c r="X14" s="72" t="s">
        <v>71</v>
      </c>
      <c r="Y14" s="72" t="s">
        <v>71</v>
      </c>
      <c r="Z14" s="52" t="str">
        <f aca="false">IF(ISNUMBER(Y14),SUM(C14:X14)=Y14,"-")</f>
        <v>-</v>
      </c>
    </row>
    <row r="15" customFormat="false" ht="15" hidden="false" customHeight="false" outlineLevel="0" collapsed="false">
      <c r="A15" s="68" t="s">
        <v>88</v>
      </c>
      <c r="B15" s="69" t="s">
        <v>71</v>
      </c>
      <c r="C15" s="70" t="s">
        <v>71</v>
      </c>
      <c r="D15" s="70" t="s">
        <v>71</v>
      </c>
      <c r="E15" s="70" t="s">
        <v>71</v>
      </c>
      <c r="F15" s="70" t="s">
        <v>71</v>
      </c>
      <c r="G15" s="70" t="s">
        <v>71</v>
      </c>
      <c r="H15" s="70" t="s">
        <v>71</v>
      </c>
      <c r="I15" s="70" t="s">
        <v>71</v>
      </c>
      <c r="J15" s="70" t="s">
        <v>71</v>
      </c>
      <c r="K15" s="70" t="s">
        <v>71</v>
      </c>
      <c r="L15" s="70" t="s">
        <v>71</v>
      </c>
      <c r="M15" s="70" t="s">
        <v>71</v>
      </c>
      <c r="N15" s="71" t="s">
        <v>71</v>
      </c>
      <c r="O15" s="70" t="s">
        <v>71</v>
      </c>
      <c r="P15" s="70" t="s">
        <v>71</v>
      </c>
      <c r="Q15" s="70" t="s">
        <v>71</v>
      </c>
      <c r="R15" s="70" t="s">
        <v>71</v>
      </c>
      <c r="S15" s="70" t="s">
        <v>71</v>
      </c>
      <c r="T15" s="70" t="s">
        <v>71</v>
      </c>
      <c r="U15" s="70" t="s">
        <v>71</v>
      </c>
      <c r="V15" s="70" t="s">
        <v>71</v>
      </c>
      <c r="W15" s="70" t="s">
        <v>71</v>
      </c>
      <c r="X15" s="72" t="s">
        <v>71</v>
      </c>
      <c r="Y15" s="72" t="s">
        <v>71</v>
      </c>
      <c r="Z15" s="52" t="str">
        <f aca="false">IF(ISNUMBER(Y15),SUM(C15:X15)=Y15,"-")</f>
        <v>-</v>
      </c>
    </row>
    <row r="16" customFormat="false" ht="15" hidden="false" customHeight="false" outlineLevel="0" collapsed="false">
      <c r="A16" s="68" t="s">
        <v>89</v>
      </c>
      <c r="B16" s="69" t="s">
        <v>71</v>
      </c>
      <c r="C16" s="70" t="s">
        <v>71</v>
      </c>
      <c r="D16" s="70" t="s">
        <v>71</v>
      </c>
      <c r="E16" s="70" t="s">
        <v>71</v>
      </c>
      <c r="F16" s="70" t="s">
        <v>71</v>
      </c>
      <c r="G16" s="70" t="s">
        <v>71</v>
      </c>
      <c r="H16" s="70" t="s">
        <v>71</v>
      </c>
      <c r="I16" s="70" t="s">
        <v>71</v>
      </c>
      <c r="J16" s="70" t="s">
        <v>71</v>
      </c>
      <c r="K16" s="70" t="s">
        <v>71</v>
      </c>
      <c r="L16" s="70" t="s">
        <v>71</v>
      </c>
      <c r="M16" s="70" t="s">
        <v>71</v>
      </c>
      <c r="N16" s="71" t="s">
        <v>71</v>
      </c>
      <c r="O16" s="70" t="s">
        <v>71</v>
      </c>
      <c r="P16" s="70" t="s">
        <v>71</v>
      </c>
      <c r="Q16" s="70" t="s">
        <v>71</v>
      </c>
      <c r="R16" s="70" t="s">
        <v>71</v>
      </c>
      <c r="S16" s="70" t="s">
        <v>71</v>
      </c>
      <c r="T16" s="70" t="s">
        <v>71</v>
      </c>
      <c r="U16" s="70" t="n">
        <v>1</v>
      </c>
      <c r="V16" s="70" t="s">
        <v>71</v>
      </c>
      <c r="W16" s="70" t="s">
        <v>71</v>
      </c>
      <c r="X16" s="72" t="s">
        <v>71</v>
      </c>
      <c r="Y16" s="72" t="n">
        <v>1</v>
      </c>
      <c r="Z16" s="52" t="n">
        <f aca="false">IF(ISNUMBER(Y16),SUM(C16:X16)=Y16,"-")</f>
        <v>1</v>
      </c>
    </row>
    <row r="17" customFormat="false" ht="15" hidden="false" customHeight="false" outlineLevel="0" collapsed="false">
      <c r="A17" s="68" t="s">
        <v>90</v>
      </c>
      <c r="B17" s="69" t="s">
        <v>71</v>
      </c>
      <c r="C17" s="70" t="s">
        <v>71</v>
      </c>
      <c r="D17" s="70" t="s">
        <v>71</v>
      </c>
      <c r="E17" s="70" t="s">
        <v>71</v>
      </c>
      <c r="F17" s="70" t="s">
        <v>71</v>
      </c>
      <c r="G17" s="70" t="s">
        <v>71</v>
      </c>
      <c r="H17" s="70" t="s">
        <v>71</v>
      </c>
      <c r="I17" s="70" t="s">
        <v>71</v>
      </c>
      <c r="J17" s="70" t="s">
        <v>71</v>
      </c>
      <c r="K17" s="70" t="s">
        <v>71</v>
      </c>
      <c r="L17" s="70" t="s">
        <v>71</v>
      </c>
      <c r="M17" s="70" t="s">
        <v>71</v>
      </c>
      <c r="N17" s="71" t="s">
        <v>71</v>
      </c>
      <c r="O17" s="70" t="s">
        <v>71</v>
      </c>
      <c r="P17" s="70" t="s">
        <v>71</v>
      </c>
      <c r="Q17" s="70" t="s">
        <v>71</v>
      </c>
      <c r="R17" s="70" t="s">
        <v>71</v>
      </c>
      <c r="S17" s="70" t="s">
        <v>71</v>
      </c>
      <c r="T17" s="70" t="s">
        <v>71</v>
      </c>
      <c r="U17" s="70" t="s">
        <v>71</v>
      </c>
      <c r="V17" s="70" t="s">
        <v>71</v>
      </c>
      <c r="W17" s="70" t="s">
        <v>71</v>
      </c>
      <c r="X17" s="72" t="s">
        <v>71</v>
      </c>
      <c r="Y17" s="72" t="s">
        <v>71</v>
      </c>
      <c r="Z17" s="52" t="str">
        <f aca="false">IF(ISNUMBER(Y17),SUM(C17:X17)=Y17,"-")</f>
        <v>-</v>
      </c>
    </row>
    <row r="18" customFormat="false" ht="15" hidden="false" customHeight="false" outlineLevel="0" collapsed="false">
      <c r="A18" s="68" t="s">
        <v>91</v>
      </c>
      <c r="B18" s="69" t="s">
        <v>71</v>
      </c>
      <c r="C18" s="70" t="s">
        <v>71</v>
      </c>
      <c r="D18" s="70" t="s">
        <v>71</v>
      </c>
      <c r="E18" s="70" t="s">
        <v>71</v>
      </c>
      <c r="F18" s="70" t="s">
        <v>71</v>
      </c>
      <c r="G18" s="70" t="s">
        <v>71</v>
      </c>
      <c r="H18" s="70" t="s">
        <v>71</v>
      </c>
      <c r="I18" s="70" t="s">
        <v>71</v>
      </c>
      <c r="J18" s="70" t="s">
        <v>71</v>
      </c>
      <c r="K18" s="70" t="s">
        <v>71</v>
      </c>
      <c r="L18" s="70" t="s">
        <v>71</v>
      </c>
      <c r="M18" s="70" t="s">
        <v>71</v>
      </c>
      <c r="N18" s="71" t="s">
        <v>71</v>
      </c>
      <c r="O18" s="70" t="s">
        <v>71</v>
      </c>
      <c r="P18" s="70" t="s">
        <v>71</v>
      </c>
      <c r="Q18" s="70" t="s">
        <v>71</v>
      </c>
      <c r="R18" s="70" t="s">
        <v>71</v>
      </c>
      <c r="S18" s="70" t="s">
        <v>71</v>
      </c>
      <c r="T18" s="70" t="s">
        <v>71</v>
      </c>
      <c r="U18" s="70" t="s">
        <v>71</v>
      </c>
      <c r="V18" s="70" t="s">
        <v>71</v>
      </c>
      <c r="W18" s="70" t="s">
        <v>71</v>
      </c>
      <c r="X18" s="72" t="s">
        <v>71</v>
      </c>
      <c r="Y18" s="72" t="s">
        <v>71</v>
      </c>
      <c r="Z18" s="52" t="str">
        <f aca="false">IF(ISNUMBER(Y18),SUM(C18:X18)=Y18,"-")</f>
        <v>-</v>
      </c>
    </row>
    <row r="19" customFormat="false" ht="15" hidden="false" customHeight="false" outlineLevel="0" collapsed="false">
      <c r="A19" s="68" t="s">
        <v>92</v>
      </c>
      <c r="B19" s="69" t="n">
        <v>1</v>
      </c>
      <c r="C19" s="70" t="n">
        <v>1</v>
      </c>
      <c r="D19" s="70" t="s">
        <v>71</v>
      </c>
      <c r="E19" s="70" t="s">
        <v>71</v>
      </c>
      <c r="F19" s="70" t="s">
        <v>71</v>
      </c>
      <c r="G19" s="70" t="s">
        <v>71</v>
      </c>
      <c r="H19" s="70" t="s">
        <v>71</v>
      </c>
      <c r="I19" s="70" t="s">
        <v>71</v>
      </c>
      <c r="J19" s="70" t="s">
        <v>71</v>
      </c>
      <c r="K19" s="70" t="s">
        <v>71</v>
      </c>
      <c r="L19" s="70" t="s">
        <v>71</v>
      </c>
      <c r="M19" s="70" t="s">
        <v>71</v>
      </c>
      <c r="N19" s="71" t="s">
        <v>71</v>
      </c>
      <c r="O19" s="70" t="s">
        <v>71</v>
      </c>
      <c r="P19" s="70" t="s">
        <v>71</v>
      </c>
      <c r="Q19" s="70" t="s">
        <v>71</v>
      </c>
      <c r="R19" s="70" t="s">
        <v>71</v>
      </c>
      <c r="S19" s="70" t="s">
        <v>71</v>
      </c>
      <c r="T19" s="70" t="s">
        <v>71</v>
      </c>
      <c r="U19" s="70" t="s">
        <v>71</v>
      </c>
      <c r="V19" s="70" t="s">
        <v>71</v>
      </c>
      <c r="W19" s="70" t="s">
        <v>71</v>
      </c>
      <c r="X19" s="72" t="s">
        <v>71</v>
      </c>
      <c r="Y19" s="72" t="n">
        <v>1</v>
      </c>
      <c r="Z19" s="52" t="n">
        <f aca="false">IF(ISNUMBER(Y19),SUM(C19:X19)=Y19,"-")</f>
        <v>1</v>
      </c>
    </row>
    <row r="20" customFormat="false" ht="15" hidden="false" customHeight="false" outlineLevel="0" collapsed="false">
      <c r="A20" s="68" t="s">
        <v>151</v>
      </c>
      <c r="B20" s="69" t="s">
        <v>71</v>
      </c>
      <c r="C20" s="70" t="s">
        <v>71</v>
      </c>
      <c r="D20" s="70" t="s">
        <v>71</v>
      </c>
      <c r="E20" s="70" t="s">
        <v>71</v>
      </c>
      <c r="F20" s="70" t="s">
        <v>71</v>
      </c>
      <c r="G20" s="70" t="s">
        <v>71</v>
      </c>
      <c r="H20" s="70" t="s">
        <v>71</v>
      </c>
      <c r="I20" s="70" t="s">
        <v>71</v>
      </c>
      <c r="J20" s="70" t="s">
        <v>71</v>
      </c>
      <c r="K20" s="70" t="s">
        <v>71</v>
      </c>
      <c r="L20" s="70" t="s">
        <v>71</v>
      </c>
      <c r="M20" s="70" t="s">
        <v>71</v>
      </c>
      <c r="N20" s="71" t="s">
        <v>71</v>
      </c>
      <c r="O20" s="70" t="s">
        <v>71</v>
      </c>
      <c r="P20" s="70" t="s">
        <v>71</v>
      </c>
      <c r="Q20" s="70" t="s">
        <v>71</v>
      </c>
      <c r="R20" s="70" t="s">
        <v>71</v>
      </c>
      <c r="S20" s="70" t="s">
        <v>71</v>
      </c>
      <c r="T20" s="70" t="s">
        <v>71</v>
      </c>
      <c r="U20" s="70" t="s">
        <v>71</v>
      </c>
      <c r="V20" s="70" t="s">
        <v>71</v>
      </c>
      <c r="W20" s="70" t="s">
        <v>71</v>
      </c>
      <c r="X20" s="72" t="s">
        <v>71</v>
      </c>
      <c r="Y20" s="72" t="s">
        <v>71</v>
      </c>
      <c r="Z20" s="52" t="str">
        <f aca="false">IF(ISNUMBER(Y20),SUM(C20:X20)=Y20,"-")</f>
        <v>-</v>
      </c>
    </row>
    <row r="21" customFormat="false" ht="15" hidden="false" customHeight="false" outlineLevel="0" collapsed="false">
      <c r="A21" s="68" t="s">
        <v>94</v>
      </c>
      <c r="B21" s="69" t="s">
        <v>71</v>
      </c>
      <c r="C21" s="70" t="s">
        <v>71</v>
      </c>
      <c r="D21" s="70" t="s">
        <v>71</v>
      </c>
      <c r="E21" s="70" t="s">
        <v>71</v>
      </c>
      <c r="F21" s="70" t="s">
        <v>71</v>
      </c>
      <c r="G21" s="70" t="s">
        <v>71</v>
      </c>
      <c r="H21" s="70" t="s">
        <v>71</v>
      </c>
      <c r="I21" s="70" t="s">
        <v>71</v>
      </c>
      <c r="J21" s="70" t="s">
        <v>71</v>
      </c>
      <c r="K21" s="70" t="s">
        <v>71</v>
      </c>
      <c r="L21" s="70" t="s">
        <v>71</v>
      </c>
      <c r="M21" s="70" t="s">
        <v>71</v>
      </c>
      <c r="N21" s="71" t="s">
        <v>71</v>
      </c>
      <c r="O21" s="70" t="s">
        <v>71</v>
      </c>
      <c r="P21" s="70" t="s">
        <v>71</v>
      </c>
      <c r="Q21" s="70" t="s">
        <v>71</v>
      </c>
      <c r="R21" s="70" t="s">
        <v>71</v>
      </c>
      <c r="S21" s="70" t="s">
        <v>71</v>
      </c>
      <c r="T21" s="70" t="n">
        <v>1</v>
      </c>
      <c r="U21" s="70" t="s">
        <v>71</v>
      </c>
      <c r="V21" s="70" t="n">
        <v>1</v>
      </c>
      <c r="W21" s="70" t="s">
        <v>71</v>
      </c>
      <c r="X21" s="72" t="n">
        <v>1</v>
      </c>
      <c r="Y21" s="72" t="n">
        <v>3</v>
      </c>
      <c r="Z21" s="52" t="n">
        <f aca="false">IF(ISNUMBER(Y21),SUM(C21:X21)=Y21,"-")</f>
        <v>1</v>
      </c>
    </row>
    <row r="22" customFormat="false" ht="15" hidden="false" customHeight="false" outlineLevel="0" collapsed="false">
      <c r="A22" s="68" t="s">
        <v>95</v>
      </c>
      <c r="B22" s="69" t="n">
        <v>3</v>
      </c>
      <c r="C22" s="70" t="n">
        <v>1</v>
      </c>
      <c r="D22" s="70" t="n">
        <v>1</v>
      </c>
      <c r="E22" s="70" t="n">
        <v>1</v>
      </c>
      <c r="F22" s="70" t="s">
        <v>71</v>
      </c>
      <c r="G22" s="70" t="s">
        <v>71</v>
      </c>
      <c r="H22" s="70" t="s">
        <v>71</v>
      </c>
      <c r="I22" s="70" t="s">
        <v>71</v>
      </c>
      <c r="J22" s="70" t="s">
        <v>71</v>
      </c>
      <c r="K22" s="70" t="s">
        <v>71</v>
      </c>
      <c r="L22" s="70" t="s">
        <v>71</v>
      </c>
      <c r="M22" s="70" t="s">
        <v>71</v>
      </c>
      <c r="N22" s="71" t="s">
        <v>71</v>
      </c>
      <c r="O22" s="70" t="n">
        <v>1</v>
      </c>
      <c r="P22" s="70" t="n">
        <v>1</v>
      </c>
      <c r="Q22" s="70" t="s">
        <v>71</v>
      </c>
      <c r="R22" s="70" t="s">
        <v>71</v>
      </c>
      <c r="S22" s="70" t="s">
        <v>71</v>
      </c>
      <c r="T22" s="70" t="s">
        <v>71</v>
      </c>
      <c r="U22" s="70" t="s">
        <v>71</v>
      </c>
      <c r="V22" s="70" t="s">
        <v>71</v>
      </c>
      <c r="W22" s="70" t="s">
        <v>71</v>
      </c>
      <c r="X22" s="72" t="s">
        <v>71</v>
      </c>
      <c r="Y22" s="72" t="n">
        <v>5</v>
      </c>
      <c r="Z22" s="52" t="n">
        <f aca="false">IF(ISNUMBER(Y22),SUM(C22:X22)=Y22,"-")</f>
        <v>1</v>
      </c>
    </row>
    <row r="23" customFormat="false" ht="15" hidden="false" customHeight="false" outlineLevel="0" collapsed="false">
      <c r="A23" s="68" t="s">
        <v>96</v>
      </c>
      <c r="B23" s="69" t="s">
        <v>71</v>
      </c>
      <c r="C23" s="70" t="s">
        <v>71</v>
      </c>
      <c r="D23" s="70" t="s">
        <v>71</v>
      </c>
      <c r="E23" s="70" t="s">
        <v>71</v>
      </c>
      <c r="F23" s="70" t="s">
        <v>71</v>
      </c>
      <c r="G23" s="70" t="s">
        <v>71</v>
      </c>
      <c r="H23" s="70" t="s">
        <v>71</v>
      </c>
      <c r="I23" s="70" t="s">
        <v>71</v>
      </c>
      <c r="J23" s="70" t="s">
        <v>71</v>
      </c>
      <c r="K23" s="70" t="s">
        <v>71</v>
      </c>
      <c r="L23" s="70" t="s">
        <v>71</v>
      </c>
      <c r="M23" s="70" t="s">
        <v>71</v>
      </c>
      <c r="N23" s="71" t="s">
        <v>71</v>
      </c>
      <c r="O23" s="70" t="s">
        <v>71</v>
      </c>
      <c r="P23" s="70" t="s">
        <v>71</v>
      </c>
      <c r="Q23" s="70" t="s">
        <v>71</v>
      </c>
      <c r="R23" s="70" t="s">
        <v>71</v>
      </c>
      <c r="S23" s="70" t="s">
        <v>71</v>
      </c>
      <c r="T23" s="70" t="s">
        <v>71</v>
      </c>
      <c r="U23" s="70" t="n">
        <v>3</v>
      </c>
      <c r="V23" s="70" t="n">
        <v>1</v>
      </c>
      <c r="W23" s="70" t="s">
        <v>71</v>
      </c>
      <c r="X23" s="72" t="s">
        <v>71</v>
      </c>
      <c r="Y23" s="72" t="n">
        <v>4</v>
      </c>
      <c r="Z23" s="52" t="n">
        <f aca="false">IF(ISNUMBER(Y23),SUM(C23:X23)=Y23,"-")</f>
        <v>1</v>
      </c>
    </row>
    <row r="24" customFormat="false" ht="15" hidden="false" customHeight="false" outlineLevel="0" collapsed="false">
      <c r="A24" s="68" t="s">
        <v>97</v>
      </c>
      <c r="B24" s="69" t="s">
        <v>71</v>
      </c>
      <c r="C24" s="70" t="s">
        <v>71</v>
      </c>
      <c r="D24" s="70" t="s">
        <v>71</v>
      </c>
      <c r="E24" s="70" t="s">
        <v>71</v>
      </c>
      <c r="F24" s="70" t="s">
        <v>71</v>
      </c>
      <c r="G24" s="70" t="s">
        <v>71</v>
      </c>
      <c r="H24" s="70" t="s">
        <v>71</v>
      </c>
      <c r="I24" s="70" t="s">
        <v>71</v>
      </c>
      <c r="J24" s="70" t="s">
        <v>71</v>
      </c>
      <c r="K24" s="70" t="s">
        <v>71</v>
      </c>
      <c r="L24" s="70" t="s">
        <v>71</v>
      </c>
      <c r="M24" s="70" t="s">
        <v>71</v>
      </c>
      <c r="N24" s="71" t="s">
        <v>71</v>
      </c>
      <c r="O24" s="70" t="s">
        <v>71</v>
      </c>
      <c r="P24" s="70" t="s">
        <v>71</v>
      </c>
      <c r="Q24" s="70" t="s">
        <v>71</v>
      </c>
      <c r="R24" s="70" t="s">
        <v>71</v>
      </c>
      <c r="S24" s="70" t="s">
        <v>71</v>
      </c>
      <c r="T24" s="70" t="s">
        <v>71</v>
      </c>
      <c r="U24" s="70" t="s">
        <v>71</v>
      </c>
      <c r="V24" s="70" t="s">
        <v>71</v>
      </c>
      <c r="W24" s="70" t="s">
        <v>71</v>
      </c>
      <c r="X24" s="72" t="s">
        <v>71</v>
      </c>
      <c r="Y24" s="72" t="s">
        <v>71</v>
      </c>
      <c r="Z24" s="52" t="str">
        <f aca="false">IF(ISNUMBER(Y24),SUM(C24:X24)=Y24,"-")</f>
        <v>-</v>
      </c>
    </row>
    <row r="25" customFormat="false" ht="15" hidden="false" customHeight="false" outlineLevel="0" collapsed="false">
      <c r="A25" s="68" t="s">
        <v>152</v>
      </c>
      <c r="B25" s="69" t="s">
        <v>71</v>
      </c>
      <c r="C25" s="70" t="s">
        <v>71</v>
      </c>
      <c r="D25" s="70" t="s">
        <v>71</v>
      </c>
      <c r="E25" s="70" t="s">
        <v>71</v>
      </c>
      <c r="F25" s="70" t="s">
        <v>71</v>
      </c>
      <c r="G25" s="70" t="s">
        <v>71</v>
      </c>
      <c r="H25" s="70" t="s">
        <v>71</v>
      </c>
      <c r="I25" s="70" t="s">
        <v>71</v>
      </c>
      <c r="J25" s="70" t="s">
        <v>71</v>
      </c>
      <c r="K25" s="70" t="s">
        <v>71</v>
      </c>
      <c r="L25" s="70" t="s">
        <v>71</v>
      </c>
      <c r="M25" s="70" t="s">
        <v>71</v>
      </c>
      <c r="N25" s="71" t="s">
        <v>71</v>
      </c>
      <c r="O25" s="70" t="s">
        <v>71</v>
      </c>
      <c r="P25" s="70" t="s">
        <v>71</v>
      </c>
      <c r="Q25" s="70" t="s">
        <v>71</v>
      </c>
      <c r="R25" s="70" t="n">
        <v>1</v>
      </c>
      <c r="S25" s="70" t="s">
        <v>71</v>
      </c>
      <c r="T25" s="70" t="s">
        <v>71</v>
      </c>
      <c r="U25" s="70" t="s">
        <v>71</v>
      </c>
      <c r="V25" s="70" t="s">
        <v>71</v>
      </c>
      <c r="W25" s="70" t="s">
        <v>71</v>
      </c>
      <c r="X25" s="72" t="s">
        <v>71</v>
      </c>
      <c r="Y25" s="72" t="n">
        <v>1</v>
      </c>
      <c r="Z25" s="52" t="n">
        <f aca="false">IF(ISNUMBER(Y25),SUM(C25:X25)=Y25,"-")</f>
        <v>1</v>
      </c>
    </row>
    <row r="26" customFormat="false" ht="15" hidden="false" customHeight="false" outlineLevel="0" collapsed="false">
      <c r="A26" s="68" t="s">
        <v>153</v>
      </c>
      <c r="B26" s="69" t="s">
        <v>71</v>
      </c>
      <c r="C26" s="70" t="s">
        <v>71</v>
      </c>
      <c r="D26" s="70" t="s">
        <v>71</v>
      </c>
      <c r="E26" s="70" t="s">
        <v>71</v>
      </c>
      <c r="F26" s="70" t="s">
        <v>71</v>
      </c>
      <c r="G26" s="70" t="s">
        <v>71</v>
      </c>
      <c r="H26" s="70" t="s">
        <v>71</v>
      </c>
      <c r="I26" s="70" t="n">
        <v>1</v>
      </c>
      <c r="J26" s="70" t="n">
        <v>6</v>
      </c>
      <c r="K26" s="70" t="n">
        <v>2</v>
      </c>
      <c r="L26" s="70" t="s">
        <v>71</v>
      </c>
      <c r="M26" s="70" t="s">
        <v>71</v>
      </c>
      <c r="N26" s="71" t="n">
        <v>1</v>
      </c>
      <c r="O26" s="70" t="n">
        <v>1</v>
      </c>
      <c r="P26" s="70" t="s">
        <v>71</v>
      </c>
      <c r="Q26" s="70" t="n">
        <v>2</v>
      </c>
      <c r="R26" s="70" t="s">
        <v>71</v>
      </c>
      <c r="S26" s="70" t="s">
        <v>71</v>
      </c>
      <c r="T26" s="70" t="s">
        <v>71</v>
      </c>
      <c r="U26" s="70" t="s">
        <v>71</v>
      </c>
      <c r="V26" s="70" t="n">
        <v>1</v>
      </c>
      <c r="W26" s="70" t="s">
        <v>71</v>
      </c>
      <c r="X26" s="72" t="s">
        <v>71</v>
      </c>
      <c r="Y26" s="72" t="n">
        <v>14</v>
      </c>
      <c r="Z26" s="52" t="n">
        <f aca="false">IF(ISNUMBER(Y26),SUM(C26:X26)=Y26,"-")</f>
        <v>1</v>
      </c>
    </row>
    <row r="27" customFormat="false" ht="15" hidden="false" customHeight="false" outlineLevel="0" collapsed="false">
      <c r="A27" s="68" t="s">
        <v>100</v>
      </c>
      <c r="B27" s="69" t="n">
        <v>1</v>
      </c>
      <c r="C27" s="70" t="s">
        <v>71</v>
      </c>
      <c r="D27" s="70" t="n">
        <v>1</v>
      </c>
      <c r="E27" s="70" t="s">
        <v>71</v>
      </c>
      <c r="F27" s="70" t="s">
        <v>71</v>
      </c>
      <c r="G27" s="70" t="s">
        <v>71</v>
      </c>
      <c r="H27" s="70" t="s">
        <v>71</v>
      </c>
      <c r="I27" s="70" t="s">
        <v>71</v>
      </c>
      <c r="J27" s="70" t="s">
        <v>71</v>
      </c>
      <c r="K27" s="70" t="s">
        <v>71</v>
      </c>
      <c r="L27" s="70" t="s">
        <v>71</v>
      </c>
      <c r="M27" s="70" t="s">
        <v>71</v>
      </c>
      <c r="N27" s="71" t="s">
        <v>71</v>
      </c>
      <c r="O27" s="70" t="s">
        <v>71</v>
      </c>
      <c r="P27" s="70" t="s">
        <v>71</v>
      </c>
      <c r="Q27" s="70" t="s">
        <v>71</v>
      </c>
      <c r="R27" s="70" t="s">
        <v>71</v>
      </c>
      <c r="S27" s="70" t="s">
        <v>71</v>
      </c>
      <c r="T27" s="70" t="s">
        <v>71</v>
      </c>
      <c r="U27" s="70" t="s">
        <v>71</v>
      </c>
      <c r="V27" s="70" t="s">
        <v>71</v>
      </c>
      <c r="W27" s="70" t="s">
        <v>71</v>
      </c>
      <c r="X27" s="72" t="s">
        <v>71</v>
      </c>
      <c r="Y27" s="72" t="n">
        <v>1</v>
      </c>
      <c r="Z27" s="52" t="n">
        <f aca="false">IF(ISNUMBER(Y27),SUM(C27:X27)=Y27,"-")</f>
        <v>1</v>
      </c>
    </row>
    <row r="28" customFormat="false" ht="15" hidden="false" customHeight="false" outlineLevel="0" collapsed="false">
      <c r="A28" s="68" t="s">
        <v>101</v>
      </c>
      <c r="B28" s="69" t="s">
        <v>71</v>
      </c>
      <c r="C28" s="70" t="s">
        <v>71</v>
      </c>
      <c r="D28" s="70" t="s">
        <v>71</v>
      </c>
      <c r="E28" s="70" t="s">
        <v>71</v>
      </c>
      <c r="F28" s="70" t="s">
        <v>71</v>
      </c>
      <c r="G28" s="70" t="s">
        <v>71</v>
      </c>
      <c r="H28" s="70" t="s">
        <v>71</v>
      </c>
      <c r="I28" s="70" t="s">
        <v>71</v>
      </c>
      <c r="J28" s="70" t="s">
        <v>71</v>
      </c>
      <c r="K28" s="70" t="s">
        <v>71</v>
      </c>
      <c r="L28" s="70" t="s">
        <v>71</v>
      </c>
      <c r="M28" s="70" t="s">
        <v>71</v>
      </c>
      <c r="N28" s="71" t="s">
        <v>71</v>
      </c>
      <c r="O28" s="70" t="s">
        <v>71</v>
      </c>
      <c r="P28" s="70" t="s">
        <v>71</v>
      </c>
      <c r="Q28" s="70" t="s">
        <v>71</v>
      </c>
      <c r="R28" s="70" t="s">
        <v>71</v>
      </c>
      <c r="S28" s="70" t="s">
        <v>71</v>
      </c>
      <c r="T28" s="70" t="s">
        <v>71</v>
      </c>
      <c r="U28" s="70" t="s">
        <v>71</v>
      </c>
      <c r="V28" s="70" t="s">
        <v>71</v>
      </c>
      <c r="W28" s="70" t="s">
        <v>71</v>
      </c>
      <c r="X28" s="72" t="s">
        <v>71</v>
      </c>
      <c r="Y28" s="72" t="s">
        <v>71</v>
      </c>
      <c r="Z28" s="52" t="str">
        <f aca="false">IF(ISNUMBER(Y28),SUM(C28:X28)=Y28,"-")</f>
        <v>-</v>
      </c>
    </row>
    <row r="29" customFormat="false" ht="15" hidden="false" customHeight="false" outlineLevel="0" collapsed="false">
      <c r="A29" s="68" t="s">
        <v>102</v>
      </c>
      <c r="B29" s="69" t="s">
        <v>71</v>
      </c>
      <c r="C29" s="70" t="s">
        <v>71</v>
      </c>
      <c r="D29" s="70" t="s">
        <v>71</v>
      </c>
      <c r="E29" s="70" t="s">
        <v>71</v>
      </c>
      <c r="F29" s="70" t="s">
        <v>71</v>
      </c>
      <c r="G29" s="70" t="s">
        <v>71</v>
      </c>
      <c r="H29" s="70" t="s">
        <v>71</v>
      </c>
      <c r="I29" s="70" t="s">
        <v>71</v>
      </c>
      <c r="J29" s="70" t="s">
        <v>71</v>
      </c>
      <c r="K29" s="70" t="s">
        <v>71</v>
      </c>
      <c r="L29" s="70" t="s">
        <v>71</v>
      </c>
      <c r="M29" s="70" t="s">
        <v>71</v>
      </c>
      <c r="N29" s="71" t="s">
        <v>71</v>
      </c>
      <c r="O29" s="70" t="s">
        <v>71</v>
      </c>
      <c r="P29" s="70" t="s">
        <v>71</v>
      </c>
      <c r="Q29" s="70" t="s">
        <v>71</v>
      </c>
      <c r="R29" s="70" t="s">
        <v>71</v>
      </c>
      <c r="S29" s="70" t="s">
        <v>71</v>
      </c>
      <c r="T29" s="70" t="s">
        <v>71</v>
      </c>
      <c r="U29" s="70" t="s">
        <v>71</v>
      </c>
      <c r="V29" s="70" t="s">
        <v>71</v>
      </c>
      <c r="W29" s="70" t="s">
        <v>71</v>
      </c>
      <c r="X29" s="72" t="s">
        <v>71</v>
      </c>
      <c r="Y29" s="72" t="s">
        <v>71</v>
      </c>
      <c r="Z29" s="52" t="str">
        <f aca="false">IF(ISNUMBER(Y29),SUM(C29:X29)=Y29,"-")</f>
        <v>-</v>
      </c>
    </row>
    <row r="30" customFormat="false" ht="15" hidden="false" customHeight="false" outlineLevel="0" collapsed="false">
      <c r="A30" s="68" t="s">
        <v>103</v>
      </c>
      <c r="B30" s="69" t="s">
        <v>71</v>
      </c>
      <c r="C30" s="70" t="s">
        <v>71</v>
      </c>
      <c r="D30" s="70" t="s">
        <v>71</v>
      </c>
      <c r="E30" s="70" t="s">
        <v>71</v>
      </c>
      <c r="F30" s="70" t="s">
        <v>71</v>
      </c>
      <c r="G30" s="70" t="s">
        <v>71</v>
      </c>
      <c r="H30" s="70" t="s">
        <v>71</v>
      </c>
      <c r="I30" s="70" t="s">
        <v>71</v>
      </c>
      <c r="J30" s="70" t="s">
        <v>71</v>
      </c>
      <c r="K30" s="70" t="s">
        <v>71</v>
      </c>
      <c r="L30" s="70" t="s">
        <v>71</v>
      </c>
      <c r="M30" s="70" t="s">
        <v>71</v>
      </c>
      <c r="N30" s="71" t="s">
        <v>71</v>
      </c>
      <c r="O30" s="70" t="s">
        <v>71</v>
      </c>
      <c r="P30" s="70" t="s">
        <v>71</v>
      </c>
      <c r="Q30" s="70" t="s">
        <v>71</v>
      </c>
      <c r="R30" s="70" t="s">
        <v>71</v>
      </c>
      <c r="S30" s="70" t="s">
        <v>71</v>
      </c>
      <c r="T30" s="70" t="s">
        <v>71</v>
      </c>
      <c r="U30" s="70" t="s">
        <v>71</v>
      </c>
      <c r="V30" s="70" t="s">
        <v>71</v>
      </c>
      <c r="W30" s="70" t="s">
        <v>71</v>
      </c>
      <c r="X30" s="72" t="s">
        <v>71</v>
      </c>
      <c r="Y30" s="72" t="s">
        <v>71</v>
      </c>
      <c r="Z30" s="52" t="str">
        <f aca="false">IF(ISNUMBER(Y30),SUM(C30:X30)=Y30,"-")</f>
        <v>-</v>
      </c>
    </row>
    <row r="31" customFormat="false" ht="15" hidden="false" customHeight="false" outlineLevel="0" collapsed="false">
      <c r="A31" s="68" t="s">
        <v>104</v>
      </c>
      <c r="B31" s="69" t="s">
        <v>71</v>
      </c>
      <c r="C31" s="70" t="s">
        <v>71</v>
      </c>
      <c r="D31" s="70" t="s">
        <v>71</v>
      </c>
      <c r="E31" s="70" t="s">
        <v>71</v>
      </c>
      <c r="F31" s="70" t="s">
        <v>71</v>
      </c>
      <c r="G31" s="70" t="s">
        <v>71</v>
      </c>
      <c r="H31" s="70" t="s">
        <v>71</v>
      </c>
      <c r="I31" s="70" t="s">
        <v>71</v>
      </c>
      <c r="J31" s="70" t="s">
        <v>71</v>
      </c>
      <c r="K31" s="70" t="s">
        <v>71</v>
      </c>
      <c r="L31" s="70" t="s">
        <v>71</v>
      </c>
      <c r="M31" s="70" t="s">
        <v>71</v>
      </c>
      <c r="N31" s="71" t="s">
        <v>71</v>
      </c>
      <c r="O31" s="70" t="s">
        <v>71</v>
      </c>
      <c r="P31" s="70" t="s">
        <v>71</v>
      </c>
      <c r="Q31" s="70" t="s">
        <v>71</v>
      </c>
      <c r="R31" s="70" t="s">
        <v>71</v>
      </c>
      <c r="S31" s="70" t="s">
        <v>71</v>
      </c>
      <c r="T31" s="70" t="s">
        <v>71</v>
      </c>
      <c r="U31" s="70" t="s">
        <v>71</v>
      </c>
      <c r="V31" s="70" t="s">
        <v>71</v>
      </c>
      <c r="W31" s="70" t="s">
        <v>71</v>
      </c>
      <c r="X31" s="72" t="s">
        <v>71</v>
      </c>
      <c r="Y31" s="72" t="s">
        <v>71</v>
      </c>
      <c r="Z31" s="52" t="str">
        <f aca="false">IF(ISNUMBER(Y31),SUM(C31:X31)=Y31,"-")</f>
        <v>-</v>
      </c>
    </row>
    <row r="32" customFormat="false" ht="15" hidden="false" customHeight="false" outlineLevel="0" collapsed="false">
      <c r="A32" s="68" t="s">
        <v>105</v>
      </c>
      <c r="B32" s="69" t="s">
        <v>71</v>
      </c>
      <c r="C32" s="70" t="s">
        <v>71</v>
      </c>
      <c r="D32" s="70" t="s">
        <v>71</v>
      </c>
      <c r="E32" s="70" t="s">
        <v>71</v>
      </c>
      <c r="F32" s="70" t="s">
        <v>71</v>
      </c>
      <c r="G32" s="70" t="s">
        <v>71</v>
      </c>
      <c r="H32" s="70" t="s">
        <v>71</v>
      </c>
      <c r="I32" s="70" t="s">
        <v>71</v>
      </c>
      <c r="J32" s="70" t="s">
        <v>71</v>
      </c>
      <c r="K32" s="70" t="s">
        <v>71</v>
      </c>
      <c r="L32" s="70" t="s">
        <v>71</v>
      </c>
      <c r="M32" s="70" t="s">
        <v>71</v>
      </c>
      <c r="N32" s="71" t="s">
        <v>71</v>
      </c>
      <c r="O32" s="70" t="s">
        <v>71</v>
      </c>
      <c r="P32" s="70" t="s">
        <v>71</v>
      </c>
      <c r="Q32" s="70" t="s">
        <v>71</v>
      </c>
      <c r="R32" s="70" t="s">
        <v>71</v>
      </c>
      <c r="S32" s="70" t="s">
        <v>71</v>
      </c>
      <c r="T32" s="70" t="s">
        <v>71</v>
      </c>
      <c r="U32" s="70" t="s">
        <v>71</v>
      </c>
      <c r="V32" s="70" t="n">
        <v>2</v>
      </c>
      <c r="W32" s="70" t="s">
        <v>71</v>
      </c>
      <c r="X32" s="72" t="s">
        <v>71</v>
      </c>
      <c r="Y32" s="72" t="n">
        <v>2</v>
      </c>
      <c r="Z32" s="52" t="n">
        <f aca="false">IF(ISNUMBER(Y32),SUM(C32:X32)=Y32,"-")</f>
        <v>1</v>
      </c>
    </row>
    <row r="33" customFormat="false" ht="15" hidden="false" customHeight="false" outlineLevel="0" collapsed="false">
      <c r="A33" s="68" t="s">
        <v>106</v>
      </c>
      <c r="B33" s="69" t="s">
        <v>71</v>
      </c>
      <c r="C33" s="70" t="s">
        <v>71</v>
      </c>
      <c r="D33" s="70" t="s">
        <v>71</v>
      </c>
      <c r="E33" s="70" t="s">
        <v>71</v>
      </c>
      <c r="F33" s="70" t="s">
        <v>71</v>
      </c>
      <c r="G33" s="70" t="s">
        <v>71</v>
      </c>
      <c r="H33" s="70" t="s">
        <v>71</v>
      </c>
      <c r="I33" s="70" t="n">
        <v>2</v>
      </c>
      <c r="J33" s="70" t="s">
        <v>71</v>
      </c>
      <c r="K33" s="70" t="s">
        <v>71</v>
      </c>
      <c r="L33" s="70" t="n">
        <v>1</v>
      </c>
      <c r="M33" s="70" t="n">
        <v>3</v>
      </c>
      <c r="N33" s="71" t="n">
        <v>2</v>
      </c>
      <c r="O33" s="70" t="n">
        <v>3</v>
      </c>
      <c r="P33" s="70" t="n">
        <v>7</v>
      </c>
      <c r="Q33" s="70" t="n">
        <v>2</v>
      </c>
      <c r="R33" s="70" t="n">
        <v>8</v>
      </c>
      <c r="S33" s="70" t="n">
        <v>20</v>
      </c>
      <c r="T33" s="70" t="n">
        <v>21</v>
      </c>
      <c r="U33" s="70" t="n">
        <v>11</v>
      </c>
      <c r="V33" s="70" t="n">
        <v>18</v>
      </c>
      <c r="W33" s="70" t="n">
        <v>12</v>
      </c>
      <c r="X33" s="72" t="n">
        <v>1</v>
      </c>
      <c r="Y33" s="72" t="n">
        <v>111</v>
      </c>
      <c r="Z33" s="52" t="n">
        <f aca="false">IF(ISNUMBER(Y33),SUM(C33:X33)=Y33,"-")</f>
        <v>1</v>
      </c>
    </row>
    <row r="34" customFormat="false" ht="15" hidden="false" customHeight="false" outlineLevel="0" collapsed="false">
      <c r="A34" s="68" t="s">
        <v>107</v>
      </c>
      <c r="B34" s="69" t="s">
        <v>71</v>
      </c>
      <c r="C34" s="70" t="s">
        <v>71</v>
      </c>
      <c r="D34" s="70" t="s">
        <v>71</v>
      </c>
      <c r="E34" s="70" t="s">
        <v>71</v>
      </c>
      <c r="F34" s="70" t="s">
        <v>71</v>
      </c>
      <c r="G34" s="70" t="s">
        <v>71</v>
      </c>
      <c r="H34" s="70" t="s">
        <v>71</v>
      </c>
      <c r="I34" s="70" t="s">
        <v>71</v>
      </c>
      <c r="J34" s="70" t="s">
        <v>71</v>
      </c>
      <c r="K34" s="70" t="s">
        <v>71</v>
      </c>
      <c r="L34" s="70" t="s">
        <v>71</v>
      </c>
      <c r="M34" s="70" t="s">
        <v>71</v>
      </c>
      <c r="N34" s="71" t="s">
        <v>71</v>
      </c>
      <c r="O34" s="70" t="s">
        <v>71</v>
      </c>
      <c r="P34" s="70" t="s">
        <v>71</v>
      </c>
      <c r="Q34" s="70" t="s">
        <v>71</v>
      </c>
      <c r="R34" s="70" t="s">
        <v>71</v>
      </c>
      <c r="S34" s="70" t="s">
        <v>71</v>
      </c>
      <c r="T34" s="70" t="s">
        <v>71</v>
      </c>
      <c r="U34" s="70" t="s">
        <v>71</v>
      </c>
      <c r="V34" s="70" t="s">
        <v>71</v>
      </c>
      <c r="W34" s="70" t="s">
        <v>71</v>
      </c>
      <c r="X34" s="72" t="s">
        <v>71</v>
      </c>
      <c r="Y34" s="72" t="s">
        <v>71</v>
      </c>
      <c r="Z34" s="52" t="str">
        <f aca="false">IF(ISNUMBER(Y34),SUM(C34:X34)=Y34,"-")</f>
        <v>-</v>
      </c>
    </row>
    <row r="35" customFormat="false" ht="15" hidden="false" customHeight="false" outlineLevel="0" collapsed="false">
      <c r="A35" s="68" t="s">
        <v>108</v>
      </c>
      <c r="B35" s="69" t="s">
        <v>71</v>
      </c>
      <c r="C35" s="70" t="s">
        <v>71</v>
      </c>
      <c r="D35" s="70" t="s">
        <v>71</v>
      </c>
      <c r="E35" s="70" t="s">
        <v>71</v>
      </c>
      <c r="F35" s="70" t="s">
        <v>71</v>
      </c>
      <c r="G35" s="70" t="s">
        <v>71</v>
      </c>
      <c r="H35" s="70" t="s">
        <v>71</v>
      </c>
      <c r="I35" s="70" t="s">
        <v>71</v>
      </c>
      <c r="J35" s="70" t="s">
        <v>71</v>
      </c>
      <c r="K35" s="70" t="s">
        <v>71</v>
      </c>
      <c r="L35" s="70" t="s">
        <v>71</v>
      </c>
      <c r="M35" s="70" t="s">
        <v>71</v>
      </c>
      <c r="N35" s="71" t="s">
        <v>71</v>
      </c>
      <c r="O35" s="70" t="s">
        <v>71</v>
      </c>
      <c r="P35" s="70" t="s">
        <v>71</v>
      </c>
      <c r="Q35" s="70" t="s">
        <v>71</v>
      </c>
      <c r="R35" s="70" t="s">
        <v>71</v>
      </c>
      <c r="S35" s="70" t="s">
        <v>71</v>
      </c>
      <c r="T35" s="70" t="s">
        <v>71</v>
      </c>
      <c r="U35" s="70" t="s">
        <v>71</v>
      </c>
      <c r="V35" s="70" t="s">
        <v>71</v>
      </c>
      <c r="W35" s="70" t="s">
        <v>71</v>
      </c>
      <c r="X35" s="72" t="s">
        <v>71</v>
      </c>
      <c r="Y35" s="72" t="s">
        <v>71</v>
      </c>
      <c r="Z35" s="52" t="str">
        <f aca="false">IF(ISNUMBER(Y35),SUM(C35:X35)=Y35,"-")</f>
        <v>-</v>
      </c>
    </row>
    <row r="36" customFormat="false" ht="15" hidden="false" customHeight="false" outlineLevel="0" collapsed="false">
      <c r="A36" s="68" t="s">
        <v>109</v>
      </c>
      <c r="B36" s="69" t="s">
        <v>71</v>
      </c>
      <c r="C36" s="70" t="s">
        <v>71</v>
      </c>
      <c r="D36" s="70" t="s">
        <v>71</v>
      </c>
      <c r="E36" s="70" t="s">
        <v>71</v>
      </c>
      <c r="F36" s="70" t="s">
        <v>71</v>
      </c>
      <c r="G36" s="70" t="s">
        <v>71</v>
      </c>
      <c r="H36" s="70" t="s">
        <v>71</v>
      </c>
      <c r="I36" s="70" t="s">
        <v>71</v>
      </c>
      <c r="J36" s="70" t="s">
        <v>71</v>
      </c>
      <c r="K36" s="70" t="s">
        <v>71</v>
      </c>
      <c r="L36" s="70" t="s">
        <v>71</v>
      </c>
      <c r="M36" s="70" t="s">
        <v>71</v>
      </c>
      <c r="N36" s="71" t="s">
        <v>71</v>
      </c>
      <c r="O36" s="70" t="s">
        <v>71</v>
      </c>
      <c r="P36" s="70" t="s">
        <v>71</v>
      </c>
      <c r="Q36" s="70" t="s">
        <v>71</v>
      </c>
      <c r="R36" s="70" t="s">
        <v>71</v>
      </c>
      <c r="S36" s="70" t="s">
        <v>71</v>
      </c>
      <c r="T36" s="70" t="s">
        <v>71</v>
      </c>
      <c r="U36" s="70" t="s">
        <v>71</v>
      </c>
      <c r="V36" s="70" t="s">
        <v>71</v>
      </c>
      <c r="W36" s="70" t="s">
        <v>71</v>
      </c>
      <c r="X36" s="72" t="s">
        <v>71</v>
      </c>
      <c r="Y36" s="72" t="s">
        <v>71</v>
      </c>
      <c r="Z36" s="52" t="str">
        <f aca="false">IF(ISNUMBER(Y36),SUM(C36:X36)=Y36,"-")</f>
        <v>-</v>
      </c>
    </row>
    <row r="37" customFormat="false" ht="15" hidden="false" customHeight="false" outlineLevel="0" collapsed="false">
      <c r="A37" s="68" t="s">
        <v>154</v>
      </c>
      <c r="B37" s="69" t="s">
        <v>71</v>
      </c>
      <c r="C37" s="70" t="s">
        <v>71</v>
      </c>
      <c r="D37" s="70" t="s">
        <v>71</v>
      </c>
      <c r="E37" s="70" t="s">
        <v>71</v>
      </c>
      <c r="F37" s="70" t="s">
        <v>71</v>
      </c>
      <c r="G37" s="70" t="s">
        <v>71</v>
      </c>
      <c r="H37" s="70" t="s">
        <v>71</v>
      </c>
      <c r="I37" s="70" t="s">
        <v>71</v>
      </c>
      <c r="J37" s="70" t="s">
        <v>71</v>
      </c>
      <c r="K37" s="70" t="n">
        <v>1</v>
      </c>
      <c r="L37" s="70" t="n">
        <v>8</v>
      </c>
      <c r="M37" s="70" t="n">
        <v>15</v>
      </c>
      <c r="N37" s="71" t="n">
        <v>9</v>
      </c>
      <c r="O37" s="70" t="n">
        <v>12</v>
      </c>
      <c r="P37" s="70" t="n">
        <v>6</v>
      </c>
      <c r="Q37" s="70" t="n">
        <v>3</v>
      </c>
      <c r="R37" s="70" t="n">
        <v>3</v>
      </c>
      <c r="S37" s="70" t="n">
        <v>1</v>
      </c>
      <c r="T37" s="70" t="s">
        <v>71</v>
      </c>
      <c r="U37" s="70" t="s">
        <v>71</v>
      </c>
      <c r="V37" s="70" t="s">
        <v>71</v>
      </c>
      <c r="W37" s="70" t="s">
        <v>71</v>
      </c>
      <c r="X37" s="72" t="s">
        <v>71</v>
      </c>
      <c r="Y37" s="72" t="n">
        <v>58</v>
      </c>
      <c r="Z37" s="52" t="n">
        <f aca="false">IF(ISNUMBER(Y37),SUM(C37:X37)=Y37,"-")</f>
        <v>1</v>
      </c>
    </row>
    <row r="38" customFormat="false" ht="15" hidden="false" customHeight="false" outlineLevel="0" collapsed="false">
      <c r="A38" s="68" t="s">
        <v>155</v>
      </c>
      <c r="B38" s="69" t="s">
        <v>71</v>
      </c>
      <c r="C38" s="70" t="s">
        <v>71</v>
      </c>
      <c r="D38" s="70" t="s">
        <v>71</v>
      </c>
      <c r="E38" s="70" t="s">
        <v>71</v>
      </c>
      <c r="F38" s="70" t="s">
        <v>71</v>
      </c>
      <c r="G38" s="70" t="s">
        <v>71</v>
      </c>
      <c r="H38" s="70" t="s">
        <v>71</v>
      </c>
      <c r="I38" s="70" t="s">
        <v>71</v>
      </c>
      <c r="J38" s="70" t="s">
        <v>71</v>
      </c>
      <c r="K38" s="70" t="s">
        <v>71</v>
      </c>
      <c r="L38" s="70" t="s">
        <v>71</v>
      </c>
      <c r="M38" s="70" t="s">
        <v>71</v>
      </c>
      <c r="N38" s="71" t="s">
        <v>71</v>
      </c>
      <c r="O38" s="70" t="s">
        <v>71</v>
      </c>
      <c r="P38" s="70" t="s">
        <v>71</v>
      </c>
      <c r="Q38" s="70" t="s">
        <v>71</v>
      </c>
      <c r="R38" s="70" t="s">
        <v>71</v>
      </c>
      <c r="S38" s="70" t="s">
        <v>71</v>
      </c>
      <c r="T38" s="70" t="s">
        <v>71</v>
      </c>
      <c r="U38" s="70" t="s">
        <v>71</v>
      </c>
      <c r="V38" s="70" t="s">
        <v>71</v>
      </c>
      <c r="W38" s="70" t="s">
        <v>71</v>
      </c>
      <c r="X38" s="72" t="s">
        <v>71</v>
      </c>
      <c r="Y38" s="72" t="s">
        <v>71</v>
      </c>
      <c r="Z38" s="52" t="str">
        <f aca="false">IF(ISNUMBER(Y38),SUM(C38:X38)=Y38,"-")</f>
        <v>-</v>
      </c>
    </row>
    <row r="39" customFormat="false" ht="15" hidden="false" customHeight="false" outlineLevel="0" collapsed="false">
      <c r="A39" s="68" t="s">
        <v>112</v>
      </c>
      <c r="B39" s="69" t="s">
        <v>71</v>
      </c>
      <c r="C39" s="70" t="s">
        <v>71</v>
      </c>
      <c r="D39" s="70" t="s">
        <v>71</v>
      </c>
      <c r="E39" s="70" t="s">
        <v>71</v>
      </c>
      <c r="F39" s="70" t="s">
        <v>71</v>
      </c>
      <c r="G39" s="70" t="s">
        <v>71</v>
      </c>
      <c r="H39" s="70" t="s">
        <v>71</v>
      </c>
      <c r="I39" s="70" t="s">
        <v>71</v>
      </c>
      <c r="J39" s="70" t="s">
        <v>71</v>
      </c>
      <c r="K39" s="70" t="s">
        <v>71</v>
      </c>
      <c r="L39" s="70" t="n">
        <v>1</v>
      </c>
      <c r="M39" s="70" t="s">
        <v>71</v>
      </c>
      <c r="N39" s="71" t="s">
        <v>71</v>
      </c>
      <c r="O39" s="70" t="s">
        <v>71</v>
      </c>
      <c r="P39" s="70" t="s">
        <v>71</v>
      </c>
      <c r="Q39" s="70" t="s">
        <v>71</v>
      </c>
      <c r="R39" s="70" t="s">
        <v>71</v>
      </c>
      <c r="S39" s="70" t="s">
        <v>71</v>
      </c>
      <c r="T39" s="70" t="s">
        <v>71</v>
      </c>
      <c r="U39" s="70" t="s">
        <v>71</v>
      </c>
      <c r="V39" s="70" t="s">
        <v>71</v>
      </c>
      <c r="W39" s="70" t="s">
        <v>71</v>
      </c>
      <c r="X39" s="72" t="s">
        <v>71</v>
      </c>
      <c r="Y39" s="72" t="n">
        <v>1</v>
      </c>
      <c r="Z39" s="52" t="n">
        <f aca="false">IF(ISNUMBER(Y39),SUM(C39:X39)=Y39,"-")</f>
        <v>1</v>
      </c>
    </row>
    <row r="40" customFormat="false" ht="15" hidden="false" customHeight="false" outlineLevel="0" collapsed="false">
      <c r="A40" s="68" t="s">
        <v>156</v>
      </c>
      <c r="B40" s="69" t="s">
        <v>71</v>
      </c>
      <c r="C40" s="70" t="s">
        <v>71</v>
      </c>
      <c r="D40" s="70" t="s">
        <v>71</v>
      </c>
      <c r="E40" s="70" t="s">
        <v>71</v>
      </c>
      <c r="F40" s="70" t="s">
        <v>71</v>
      </c>
      <c r="G40" s="70" t="s">
        <v>71</v>
      </c>
      <c r="H40" s="70" t="s">
        <v>71</v>
      </c>
      <c r="I40" s="70" t="s">
        <v>71</v>
      </c>
      <c r="J40" s="70" t="s">
        <v>71</v>
      </c>
      <c r="K40" s="70" t="s">
        <v>71</v>
      </c>
      <c r="L40" s="70" t="s">
        <v>71</v>
      </c>
      <c r="M40" s="70" t="s">
        <v>71</v>
      </c>
      <c r="N40" s="71" t="s">
        <v>71</v>
      </c>
      <c r="O40" s="70" t="s">
        <v>71</v>
      </c>
      <c r="P40" s="70" t="s">
        <v>71</v>
      </c>
      <c r="Q40" s="70" t="s">
        <v>71</v>
      </c>
      <c r="R40" s="70" t="s">
        <v>71</v>
      </c>
      <c r="S40" s="70" t="s">
        <v>71</v>
      </c>
      <c r="T40" s="70" t="s">
        <v>71</v>
      </c>
      <c r="U40" s="70" t="s">
        <v>71</v>
      </c>
      <c r="V40" s="70" t="s">
        <v>71</v>
      </c>
      <c r="W40" s="70" t="s">
        <v>71</v>
      </c>
      <c r="X40" s="72" t="s">
        <v>71</v>
      </c>
      <c r="Y40" s="72" t="s">
        <v>71</v>
      </c>
      <c r="Z40" s="52" t="str">
        <f aca="false">IF(ISNUMBER(Y40),SUM(C40:X40)=Y40,"-")</f>
        <v>-</v>
      </c>
    </row>
    <row r="41" customFormat="false" ht="15" hidden="false" customHeight="false" outlineLevel="0" collapsed="false">
      <c r="A41" s="68" t="s">
        <v>114</v>
      </c>
      <c r="B41" s="69" t="s">
        <v>71</v>
      </c>
      <c r="C41" s="70" t="s">
        <v>71</v>
      </c>
      <c r="D41" s="70" t="s">
        <v>71</v>
      </c>
      <c r="E41" s="70" t="s">
        <v>71</v>
      </c>
      <c r="F41" s="70" t="s">
        <v>71</v>
      </c>
      <c r="G41" s="70" t="s">
        <v>71</v>
      </c>
      <c r="H41" s="70" t="s">
        <v>71</v>
      </c>
      <c r="I41" s="70" t="s">
        <v>71</v>
      </c>
      <c r="J41" s="70" t="s">
        <v>71</v>
      </c>
      <c r="K41" s="70" t="s">
        <v>71</v>
      </c>
      <c r="L41" s="70" t="s">
        <v>71</v>
      </c>
      <c r="M41" s="70" t="s">
        <v>71</v>
      </c>
      <c r="N41" s="71" t="s">
        <v>71</v>
      </c>
      <c r="O41" s="70" t="s">
        <v>71</v>
      </c>
      <c r="P41" s="70" t="s">
        <v>71</v>
      </c>
      <c r="Q41" s="70" t="s">
        <v>71</v>
      </c>
      <c r="R41" s="70" t="n">
        <v>1</v>
      </c>
      <c r="S41" s="70" t="s">
        <v>71</v>
      </c>
      <c r="T41" s="70" t="n">
        <v>1</v>
      </c>
      <c r="U41" s="70" t="s">
        <v>71</v>
      </c>
      <c r="V41" s="70" t="n">
        <v>1</v>
      </c>
      <c r="W41" s="70" t="s">
        <v>71</v>
      </c>
      <c r="X41" s="72" t="s">
        <v>71</v>
      </c>
      <c r="Y41" s="72" t="n">
        <v>3</v>
      </c>
      <c r="Z41" s="52" t="n">
        <f aca="false">IF(ISNUMBER(Y41),SUM(C41:X41)=Y41,"-")</f>
        <v>1</v>
      </c>
    </row>
    <row r="42" customFormat="false" ht="15" hidden="false" customHeight="false" outlineLevel="0" collapsed="false">
      <c r="A42" s="68" t="s">
        <v>66</v>
      </c>
      <c r="B42" s="69" t="s">
        <v>71</v>
      </c>
      <c r="C42" s="70" t="s">
        <v>71</v>
      </c>
      <c r="D42" s="70" t="s">
        <v>71</v>
      </c>
      <c r="E42" s="70" t="s">
        <v>71</v>
      </c>
      <c r="F42" s="70" t="s">
        <v>71</v>
      </c>
      <c r="G42" s="70" t="s">
        <v>71</v>
      </c>
      <c r="H42" s="70" t="s">
        <v>71</v>
      </c>
      <c r="I42" s="70" t="s">
        <v>71</v>
      </c>
      <c r="J42" s="70" t="s">
        <v>71</v>
      </c>
      <c r="K42" s="70" t="s">
        <v>71</v>
      </c>
      <c r="L42" s="70" t="s">
        <v>71</v>
      </c>
      <c r="M42" s="70" t="s">
        <v>71</v>
      </c>
      <c r="N42" s="71" t="s">
        <v>71</v>
      </c>
      <c r="O42" s="70" t="s">
        <v>71</v>
      </c>
      <c r="P42" s="70" t="s">
        <v>71</v>
      </c>
      <c r="Q42" s="70" t="s">
        <v>71</v>
      </c>
      <c r="R42" s="70" t="s">
        <v>71</v>
      </c>
      <c r="S42" s="70" t="s">
        <v>71</v>
      </c>
      <c r="T42" s="70" t="s">
        <v>71</v>
      </c>
      <c r="U42" s="70" t="s">
        <v>71</v>
      </c>
      <c r="V42" s="70" t="s">
        <v>71</v>
      </c>
      <c r="W42" s="70" t="s">
        <v>71</v>
      </c>
      <c r="X42" s="72" t="s">
        <v>71</v>
      </c>
      <c r="Y42" s="72" t="s">
        <v>71</v>
      </c>
      <c r="Z42" s="52" t="str">
        <f aca="false">IF(ISNUMBER(Y42),SUM(C42:X42)=Y42,"-")</f>
        <v>-</v>
      </c>
    </row>
    <row r="43" customFormat="false" ht="15" hidden="false" customHeight="false" outlineLevel="0" collapsed="false">
      <c r="A43" s="68" t="s">
        <v>115</v>
      </c>
      <c r="B43" s="69" t="s">
        <v>71</v>
      </c>
      <c r="C43" s="70" t="s">
        <v>71</v>
      </c>
      <c r="D43" s="70" t="s">
        <v>71</v>
      </c>
      <c r="E43" s="70" t="s">
        <v>71</v>
      </c>
      <c r="F43" s="70" t="s">
        <v>71</v>
      </c>
      <c r="G43" s="70" t="s">
        <v>71</v>
      </c>
      <c r="H43" s="70" t="s">
        <v>71</v>
      </c>
      <c r="I43" s="70" t="n">
        <v>1</v>
      </c>
      <c r="J43" s="70" t="s">
        <v>71</v>
      </c>
      <c r="K43" s="70" t="s">
        <v>71</v>
      </c>
      <c r="L43" s="70" t="s">
        <v>71</v>
      </c>
      <c r="M43" s="70" t="s">
        <v>71</v>
      </c>
      <c r="N43" s="71" t="s">
        <v>71</v>
      </c>
      <c r="O43" s="70" t="n">
        <v>2</v>
      </c>
      <c r="P43" s="70" t="n">
        <v>1</v>
      </c>
      <c r="Q43" s="70" t="n">
        <v>1</v>
      </c>
      <c r="R43" s="70" t="s">
        <v>71</v>
      </c>
      <c r="S43" s="70" t="s">
        <v>71</v>
      </c>
      <c r="T43" s="70" t="s">
        <v>71</v>
      </c>
      <c r="U43" s="70" t="s">
        <v>71</v>
      </c>
      <c r="V43" s="70" t="s">
        <v>71</v>
      </c>
      <c r="W43" s="70" t="s">
        <v>71</v>
      </c>
      <c r="X43" s="72" t="s">
        <v>71</v>
      </c>
      <c r="Y43" s="72" t="n">
        <v>5</v>
      </c>
      <c r="Z43" s="52" t="n">
        <f aca="false">IF(ISNUMBER(Y43),SUM(C43:X43)=Y43,"-")</f>
        <v>1</v>
      </c>
    </row>
    <row r="44" customFormat="false" ht="15" hidden="false" customHeight="false" outlineLevel="0" collapsed="false">
      <c r="A44" s="68" t="s">
        <v>116</v>
      </c>
      <c r="B44" s="69" t="s">
        <v>71</v>
      </c>
      <c r="C44" s="70" t="s">
        <v>71</v>
      </c>
      <c r="D44" s="70" t="s">
        <v>71</v>
      </c>
      <c r="E44" s="70" t="s">
        <v>71</v>
      </c>
      <c r="F44" s="70" t="s">
        <v>71</v>
      </c>
      <c r="G44" s="70" t="s">
        <v>71</v>
      </c>
      <c r="H44" s="70" t="s">
        <v>71</v>
      </c>
      <c r="I44" s="70" t="s">
        <v>71</v>
      </c>
      <c r="J44" s="70" t="s">
        <v>71</v>
      </c>
      <c r="K44" s="70" t="s">
        <v>71</v>
      </c>
      <c r="L44" s="70" t="s">
        <v>71</v>
      </c>
      <c r="M44" s="70" t="s">
        <v>71</v>
      </c>
      <c r="N44" s="71" t="s">
        <v>71</v>
      </c>
      <c r="O44" s="70" t="s">
        <v>71</v>
      </c>
      <c r="P44" s="70" t="s">
        <v>71</v>
      </c>
      <c r="Q44" s="70" t="s">
        <v>71</v>
      </c>
      <c r="R44" s="70" t="s">
        <v>71</v>
      </c>
      <c r="S44" s="70" t="s">
        <v>71</v>
      </c>
      <c r="T44" s="70" t="s">
        <v>71</v>
      </c>
      <c r="U44" s="70" t="s">
        <v>71</v>
      </c>
      <c r="V44" s="70" t="s">
        <v>71</v>
      </c>
      <c r="W44" s="70" t="s">
        <v>71</v>
      </c>
      <c r="X44" s="72" t="n">
        <v>1</v>
      </c>
      <c r="Y44" s="72" t="n">
        <v>1</v>
      </c>
      <c r="Z44" s="52" t="n">
        <f aca="false">IF(ISNUMBER(Y44),SUM(C44:X44)=Y44,"-")</f>
        <v>1</v>
      </c>
    </row>
    <row r="45" customFormat="false" ht="15" hidden="false" customHeight="false" outlineLevel="0" collapsed="false">
      <c r="A45" s="68" t="s">
        <v>117</v>
      </c>
      <c r="B45" s="69" t="s">
        <v>71</v>
      </c>
      <c r="C45" s="70" t="s">
        <v>71</v>
      </c>
      <c r="D45" s="70" t="s">
        <v>71</v>
      </c>
      <c r="E45" s="70" t="s">
        <v>71</v>
      </c>
      <c r="F45" s="70" t="s">
        <v>71</v>
      </c>
      <c r="G45" s="70" t="s">
        <v>71</v>
      </c>
      <c r="H45" s="70" t="s">
        <v>71</v>
      </c>
      <c r="I45" s="70" t="s">
        <v>71</v>
      </c>
      <c r="J45" s="70" t="s">
        <v>71</v>
      </c>
      <c r="K45" s="70" t="s">
        <v>71</v>
      </c>
      <c r="L45" s="70" t="s">
        <v>71</v>
      </c>
      <c r="M45" s="70" t="s">
        <v>71</v>
      </c>
      <c r="N45" s="71" t="s">
        <v>71</v>
      </c>
      <c r="O45" s="70" t="s">
        <v>71</v>
      </c>
      <c r="P45" s="70" t="s">
        <v>71</v>
      </c>
      <c r="Q45" s="70" t="s">
        <v>71</v>
      </c>
      <c r="R45" s="70" t="s">
        <v>71</v>
      </c>
      <c r="S45" s="70" t="s">
        <v>71</v>
      </c>
      <c r="T45" s="70" t="s">
        <v>71</v>
      </c>
      <c r="U45" s="70" t="s">
        <v>71</v>
      </c>
      <c r="V45" s="70" t="s">
        <v>71</v>
      </c>
      <c r="W45" s="70" t="s">
        <v>71</v>
      </c>
      <c r="X45" s="72" t="s">
        <v>71</v>
      </c>
      <c r="Y45" s="72" t="s">
        <v>71</v>
      </c>
      <c r="Z45" s="52" t="str">
        <f aca="false">IF(ISNUMBER(Y45),SUM(C45:X45)=Y45,"-")</f>
        <v>-</v>
      </c>
    </row>
    <row r="46" customFormat="false" ht="15" hidden="false" customHeight="false" outlineLevel="0" collapsed="false">
      <c r="A46" s="68" t="s">
        <v>118</v>
      </c>
      <c r="B46" s="69" t="s">
        <v>71</v>
      </c>
      <c r="C46" s="70" t="s">
        <v>71</v>
      </c>
      <c r="D46" s="70" t="s">
        <v>71</v>
      </c>
      <c r="E46" s="70" t="s">
        <v>71</v>
      </c>
      <c r="F46" s="70" t="s">
        <v>71</v>
      </c>
      <c r="G46" s="70" t="s">
        <v>71</v>
      </c>
      <c r="H46" s="70" t="s">
        <v>71</v>
      </c>
      <c r="I46" s="70" t="s">
        <v>71</v>
      </c>
      <c r="J46" s="70" t="s">
        <v>71</v>
      </c>
      <c r="K46" s="70" t="s">
        <v>71</v>
      </c>
      <c r="L46" s="70" t="s">
        <v>71</v>
      </c>
      <c r="M46" s="70" t="s">
        <v>71</v>
      </c>
      <c r="N46" s="71" t="s">
        <v>71</v>
      </c>
      <c r="O46" s="70" t="s">
        <v>71</v>
      </c>
      <c r="P46" s="70" t="s">
        <v>71</v>
      </c>
      <c r="Q46" s="70" t="s">
        <v>71</v>
      </c>
      <c r="R46" s="70" t="s">
        <v>71</v>
      </c>
      <c r="S46" s="70" t="s">
        <v>71</v>
      </c>
      <c r="T46" s="70" t="s">
        <v>71</v>
      </c>
      <c r="U46" s="70" t="s">
        <v>71</v>
      </c>
      <c r="V46" s="70" t="s">
        <v>71</v>
      </c>
      <c r="W46" s="70" t="s">
        <v>71</v>
      </c>
      <c r="X46" s="72" t="s">
        <v>71</v>
      </c>
      <c r="Y46" s="72" t="s">
        <v>71</v>
      </c>
      <c r="Z46" s="52" t="str">
        <f aca="false">IF(ISNUMBER(Y46),SUM(C46:X46)=Y46,"-")</f>
        <v>-</v>
      </c>
    </row>
    <row r="47" customFormat="false" ht="15" hidden="false" customHeight="false" outlineLevel="0" collapsed="false">
      <c r="A47" s="68" t="s">
        <v>119</v>
      </c>
      <c r="B47" s="69" t="s">
        <v>71</v>
      </c>
      <c r="C47" s="70" t="s">
        <v>71</v>
      </c>
      <c r="D47" s="70" t="s">
        <v>71</v>
      </c>
      <c r="E47" s="70" t="s">
        <v>71</v>
      </c>
      <c r="F47" s="70" t="s">
        <v>71</v>
      </c>
      <c r="G47" s="70" t="s">
        <v>71</v>
      </c>
      <c r="H47" s="70" t="s">
        <v>71</v>
      </c>
      <c r="I47" s="70" t="s">
        <v>71</v>
      </c>
      <c r="J47" s="70" t="s">
        <v>71</v>
      </c>
      <c r="K47" s="70" t="s">
        <v>71</v>
      </c>
      <c r="L47" s="70" t="s">
        <v>71</v>
      </c>
      <c r="M47" s="70" t="s">
        <v>71</v>
      </c>
      <c r="N47" s="71" t="s">
        <v>71</v>
      </c>
      <c r="O47" s="70" t="s">
        <v>71</v>
      </c>
      <c r="P47" s="70" t="s">
        <v>71</v>
      </c>
      <c r="Q47" s="70" t="s">
        <v>71</v>
      </c>
      <c r="R47" s="70" t="s">
        <v>71</v>
      </c>
      <c r="S47" s="70" t="s">
        <v>71</v>
      </c>
      <c r="T47" s="70" t="s">
        <v>71</v>
      </c>
      <c r="U47" s="70" t="s">
        <v>71</v>
      </c>
      <c r="V47" s="70" t="s">
        <v>71</v>
      </c>
      <c r="W47" s="70" t="s">
        <v>71</v>
      </c>
      <c r="X47" s="72" t="s">
        <v>71</v>
      </c>
      <c r="Y47" s="72" t="s">
        <v>71</v>
      </c>
      <c r="Z47" s="52" t="str">
        <f aca="false">IF(ISNUMBER(Y47),SUM(C47:X47)=Y47,"-")</f>
        <v>-</v>
      </c>
    </row>
    <row r="48" customFormat="false" ht="15" hidden="false" customHeight="false" outlineLevel="0" collapsed="false">
      <c r="A48" s="68" t="s">
        <v>120</v>
      </c>
      <c r="B48" s="69" t="n">
        <v>5</v>
      </c>
      <c r="C48" s="70" t="n">
        <v>3</v>
      </c>
      <c r="D48" s="70" t="s">
        <v>71</v>
      </c>
      <c r="E48" s="70" t="s">
        <v>71</v>
      </c>
      <c r="F48" s="70" t="n">
        <v>1</v>
      </c>
      <c r="G48" s="70" t="n">
        <v>1</v>
      </c>
      <c r="H48" s="70" t="n">
        <v>1</v>
      </c>
      <c r="I48" s="70" t="s">
        <v>71</v>
      </c>
      <c r="J48" s="70"/>
      <c r="K48" s="70" t="n">
        <v>1</v>
      </c>
      <c r="L48" s="70" t="s">
        <v>71</v>
      </c>
      <c r="M48" s="70" t="s">
        <v>71</v>
      </c>
      <c r="N48" s="71" t="s">
        <v>71</v>
      </c>
      <c r="O48" s="70" t="s">
        <v>71</v>
      </c>
      <c r="P48" s="70" t="s">
        <v>71</v>
      </c>
      <c r="Q48" s="70" t="s">
        <v>71</v>
      </c>
      <c r="R48" s="70" t="s">
        <v>71</v>
      </c>
      <c r="S48" s="70" t="s">
        <v>71</v>
      </c>
      <c r="T48" s="70" t="s">
        <v>71</v>
      </c>
      <c r="U48" s="70" t="s">
        <v>71</v>
      </c>
      <c r="V48" s="70" t="s">
        <v>71</v>
      </c>
      <c r="W48" s="70" t="s">
        <v>71</v>
      </c>
      <c r="X48" s="72" t="s">
        <v>71</v>
      </c>
      <c r="Y48" s="72" t="n">
        <v>7</v>
      </c>
      <c r="Z48" s="52" t="n">
        <f aca="false">IF(ISNUMBER(Y48),SUM(C48:X48)=Y48,"-")</f>
        <v>1</v>
      </c>
    </row>
    <row r="49" customFormat="false" ht="15" hidden="false" customHeight="false" outlineLevel="0" collapsed="false">
      <c r="A49" s="68" t="s">
        <v>157</v>
      </c>
      <c r="B49" s="69" t="s">
        <v>71</v>
      </c>
      <c r="C49" s="70" t="s">
        <v>71</v>
      </c>
      <c r="D49" s="70" t="s">
        <v>71</v>
      </c>
      <c r="E49" s="70" t="s">
        <v>71</v>
      </c>
      <c r="F49" s="70" t="s">
        <v>71</v>
      </c>
      <c r="G49" s="70" t="s">
        <v>71</v>
      </c>
      <c r="H49" s="70" t="s">
        <v>71</v>
      </c>
      <c r="I49" s="70" t="s">
        <v>71</v>
      </c>
      <c r="J49" s="70" t="s">
        <v>71</v>
      </c>
      <c r="K49" s="70" t="s">
        <v>71</v>
      </c>
      <c r="L49" s="70" t="s">
        <v>71</v>
      </c>
      <c r="M49" s="70" t="s">
        <v>71</v>
      </c>
      <c r="N49" s="71" t="s">
        <v>71</v>
      </c>
      <c r="O49" s="70" t="s">
        <v>71</v>
      </c>
      <c r="P49" s="70" t="s">
        <v>71</v>
      </c>
      <c r="Q49" s="70" t="s">
        <v>71</v>
      </c>
      <c r="R49" s="70" t="s">
        <v>71</v>
      </c>
      <c r="S49" s="70" t="s">
        <v>71</v>
      </c>
      <c r="T49" s="70" t="s">
        <v>71</v>
      </c>
      <c r="U49" s="70" t="s">
        <v>71</v>
      </c>
      <c r="V49" s="70" t="s">
        <v>71</v>
      </c>
      <c r="W49" s="70" t="s">
        <v>71</v>
      </c>
      <c r="X49" s="72" t="s">
        <v>71</v>
      </c>
      <c r="Y49" s="72" t="s">
        <v>71</v>
      </c>
      <c r="Z49" s="52" t="str">
        <f aca="false">IF(ISNUMBER(Y49),SUM(C49:X49)=Y49,"-")</f>
        <v>-</v>
      </c>
    </row>
    <row r="50" customFormat="false" ht="15" hidden="false" customHeight="false" outlineLevel="0" collapsed="false">
      <c r="A50" s="68" t="s">
        <v>158</v>
      </c>
      <c r="B50" s="69" t="n">
        <v>17</v>
      </c>
      <c r="C50" s="70" t="n">
        <v>12</v>
      </c>
      <c r="D50" s="70" t="n">
        <v>4</v>
      </c>
      <c r="E50" s="70" t="s">
        <v>71</v>
      </c>
      <c r="F50" s="70" t="n">
        <v>1</v>
      </c>
      <c r="G50" s="70" t="s">
        <v>71</v>
      </c>
      <c r="H50" s="70" t="n">
        <v>2</v>
      </c>
      <c r="I50" s="70" t="n">
        <v>3</v>
      </c>
      <c r="J50" s="70" t="n">
        <v>2</v>
      </c>
      <c r="K50" s="70" t="s">
        <v>71</v>
      </c>
      <c r="L50" s="70" t="n">
        <v>4</v>
      </c>
      <c r="M50" s="70" t="n">
        <v>6</v>
      </c>
      <c r="N50" s="71" t="n">
        <v>7</v>
      </c>
      <c r="O50" s="70" t="n">
        <v>12</v>
      </c>
      <c r="P50" s="70" t="n">
        <v>7</v>
      </c>
      <c r="Q50" s="70" t="n">
        <v>10</v>
      </c>
      <c r="R50" s="70" t="n">
        <v>9</v>
      </c>
      <c r="S50" s="70" t="n">
        <v>9</v>
      </c>
      <c r="T50" s="70" t="n">
        <v>6</v>
      </c>
      <c r="U50" s="70" t="n">
        <v>5</v>
      </c>
      <c r="V50" s="70" t="n">
        <v>11</v>
      </c>
      <c r="W50" s="70" t="n">
        <v>3</v>
      </c>
      <c r="X50" s="72" t="n">
        <v>1</v>
      </c>
      <c r="Y50" s="72" t="n">
        <v>114</v>
      </c>
      <c r="Z50" s="52" t="n">
        <f aca="false">IF(ISNUMBER(Y50),SUM(C50:X50)=Y50,"-")</f>
        <v>1</v>
      </c>
    </row>
    <row r="51" customFormat="false" ht="15" hidden="false" customHeight="false" outlineLevel="0" collapsed="false">
      <c r="A51" s="68" t="s">
        <v>159</v>
      </c>
      <c r="B51" s="69" t="n">
        <v>2</v>
      </c>
      <c r="C51" s="70" t="n">
        <v>2</v>
      </c>
      <c r="D51" s="70" t="s">
        <v>71</v>
      </c>
      <c r="E51" s="70" t="s">
        <v>71</v>
      </c>
      <c r="F51" s="70" t="s">
        <v>71</v>
      </c>
      <c r="G51" s="70" t="s">
        <v>71</v>
      </c>
      <c r="H51" s="70" t="n">
        <v>2</v>
      </c>
      <c r="I51" s="70" t="n">
        <v>3</v>
      </c>
      <c r="J51" s="70" t="n">
        <v>1</v>
      </c>
      <c r="K51" s="70" t="s">
        <v>71</v>
      </c>
      <c r="L51" s="70" t="s">
        <v>71</v>
      </c>
      <c r="M51" s="70" t="n">
        <v>2</v>
      </c>
      <c r="N51" s="71" t="n">
        <v>1</v>
      </c>
      <c r="O51" s="70" t="n">
        <v>2</v>
      </c>
      <c r="P51" s="70" t="n">
        <v>1</v>
      </c>
      <c r="Q51" s="70" t="n">
        <v>3</v>
      </c>
      <c r="R51" s="70" t="n">
        <v>1</v>
      </c>
      <c r="S51" s="70" t="n">
        <v>1</v>
      </c>
      <c r="T51" s="70" t="n">
        <v>2</v>
      </c>
      <c r="U51" s="70" t="n">
        <v>1</v>
      </c>
      <c r="V51" s="70" t="n">
        <v>1</v>
      </c>
      <c r="W51" s="70" t="s">
        <v>71</v>
      </c>
      <c r="X51" s="72" t="s">
        <v>71</v>
      </c>
      <c r="Y51" s="72" t="n">
        <v>23</v>
      </c>
      <c r="Z51" s="52" t="n">
        <f aca="false">IF(ISNUMBER(Y51),SUM(C51:X51)=Y51,"-")</f>
        <v>1</v>
      </c>
    </row>
    <row r="52" customFormat="false" ht="15" hidden="false" customHeight="false" outlineLevel="0" collapsed="false">
      <c r="A52" s="68" t="s">
        <v>160</v>
      </c>
      <c r="B52" s="69" t="n">
        <v>5</v>
      </c>
      <c r="C52" s="70" t="n">
        <v>4</v>
      </c>
      <c r="D52" s="70" t="s">
        <v>71</v>
      </c>
      <c r="E52" s="70" t="n">
        <v>1</v>
      </c>
      <c r="F52" s="70" t="s">
        <v>71</v>
      </c>
      <c r="G52" s="70" t="s">
        <v>71</v>
      </c>
      <c r="H52" s="70" t="n">
        <v>4</v>
      </c>
      <c r="I52" s="70" t="n">
        <v>2</v>
      </c>
      <c r="J52" s="70" t="n">
        <v>2</v>
      </c>
      <c r="K52" s="70" t="n">
        <v>5</v>
      </c>
      <c r="L52" s="70" t="s">
        <v>71</v>
      </c>
      <c r="M52" s="70" t="n">
        <v>2</v>
      </c>
      <c r="N52" s="71" t="n">
        <v>4</v>
      </c>
      <c r="O52" s="70" t="n">
        <v>1</v>
      </c>
      <c r="P52" s="70" t="n">
        <v>4</v>
      </c>
      <c r="Q52" s="70" t="n">
        <v>4</v>
      </c>
      <c r="R52" s="70" t="n">
        <v>2</v>
      </c>
      <c r="S52" s="70" t="s">
        <v>71</v>
      </c>
      <c r="T52" s="70" t="n">
        <v>2</v>
      </c>
      <c r="U52" s="70" t="n">
        <v>4</v>
      </c>
      <c r="V52" s="70" t="n">
        <v>1</v>
      </c>
      <c r="W52" s="70" t="n">
        <v>1</v>
      </c>
      <c r="X52" s="72" t="s">
        <v>71</v>
      </c>
      <c r="Y52" s="72" t="n">
        <v>43</v>
      </c>
      <c r="Z52" s="52" t="n">
        <f aca="false">IF(ISNUMBER(Y52),SUM(C52:X52)=Y52,"-")</f>
        <v>1</v>
      </c>
    </row>
    <row r="53" customFormat="false" ht="15" hidden="false" customHeight="false" outlineLevel="0" collapsed="false">
      <c r="A53" s="73" t="s">
        <v>125</v>
      </c>
      <c r="B53" s="74" t="s">
        <v>71</v>
      </c>
      <c r="C53" s="75" t="s">
        <v>71</v>
      </c>
      <c r="D53" s="75" t="s">
        <v>71</v>
      </c>
      <c r="E53" s="75" t="s">
        <v>71</v>
      </c>
      <c r="F53" s="75" t="s">
        <v>71</v>
      </c>
      <c r="G53" s="75" t="s">
        <v>71</v>
      </c>
      <c r="H53" s="75" t="s">
        <v>71</v>
      </c>
      <c r="I53" s="75" t="s">
        <v>71</v>
      </c>
      <c r="J53" s="75" t="s">
        <v>71</v>
      </c>
      <c r="K53" s="75" t="s">
        <v>71</v>
      </c>
      <c r="L53" s="75" t="s">
        <v>71</v>
      </c>
      <c r="M53" s="75" t="s">
        <v>71</v>
      </c>
      <c r="N53" s="76" t="n">
        <v>1</v>
      </c>
      <c r="O53" s="77" t="n">
        <v>2</v>
      </c>
      <c r="P53" s="77" t="s">
        <v>71</v>
      </c>
      <c r="Q53" s="77" t="n">
        <v>1</v>
      </c>
      <c r="R53" s="77" t="n">
        <v>3</v>
      </c>
      <c r="S53" s="77" t="n">
        <v>6</v>
      </c>
      <c r="T53" s="77" t="n">
        <v>9</v>
      </c>
      <c r="U53" s="77" t="n">
        <v>18</v>
      </c>
      <c r="V53" s="77" t="n">
        <v>8</v>
      </c>
      <c r="W53" s="77" t="n">
        <v>17</v>
      </c>
      <c r="X53" s="78" t="n">
        <v>23</v>
      </c>
      <c r="Y53" s="79" t="n">
        <v>88</v>
      </c>
      <c r="Z53" s="52" t="n">
        <f aca="false">IF(ISNUMBER(Y53),SUM(C53:X53)=Y53,"-")</f>
        <v>1</v>
      </c>
    </row>
    <row r="54" customFormat="false" ht="12.75" hidden="false" customHeight="false" outlineLevel="0" collapsed="false">
      <c r="A54" s="80"/>
    </row>
    <row r="55" customFormat="false" ht="12.75" hidden="false" customHeight="false" outlineLevel="0" collapsed="false">
      <c r="A55" s="52" t="s">
        <v>128</v>
      </c>
    </row>
  </sheetData>
  <mergeCells count="4">
    <mergeCell ref="A1:X1"/>
    <mergeCell ref="A5:A6"/>
    <mergeCell ref="B5:X5"/>
    <mergeCell ref="Y5:Y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55" activeCellId="1" sqref="G7:G21 A55"/>
    </sheetView>
  </sheetViews>
  <sheetFormatPr defaultRowHeight="12.75" zeroHeight="false" outlineLevelRow="0" outlineLevelCol="0"/>
  <cols>
    <col collapsed="false" customWidth="true" hidden="false" outlineLevel="0" max="1" min="1" style="52" width="44"/>
    <col collapsed="false" customWidth="true" hidden="false" outlineLevel="0" max="2" min="2" style="52" width="9.13"/>
    <col collapsed="false" customWidth="true" hidden="false" outlineLevel="0" max="3" min="3" style="52" width="9.71"/>
    <col collapsed="false" customWidth="true" hidden="false" outlineLevel="0" max="24" min="4" style="52" width="9.13"/>
    <col collapsed="false" customWidth="true" hidden="false" outlineLevel="0" max="25" min="25" style="52" width="9.71"/>
    <col collapsed="false" customWidth="true" hidden="false" outlineLevel="0" max="26" min="26" style="52" width="10.42"/>
    <col collapsed="false" customWidth="true" hidden="false" outlineLevel="0" max="1025" min="27" style="52" width="9.13"/>
  </cols>
  <sheetData>
    <row r="1" customFormat="false" ht="12.75" hidden="false" customHeight="false" outlineLevel="0" collapsed="false">
      <c r="A1" s="53" t="s">
        <v>161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customFormat="false" ht="12.75" hidden="false" customHeight="false" outlineLevel="0" collapsed="false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customFormat="false" ht="12.75" hidden="false" customHeight="false" outlineLevel="0" collapsed="false">
      <c r="A3" s="55" t="s">
        <v>162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customFormat="false" ht="12.75" hidden="false" customHeight="false" outlineLevel="0" collapsed="false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customFormat="false" ht="12.75" hidden="false" customHeight="false" outlineLevel="0" collapsed="false">
      <c r="A5" s="56" t="s">
        <v>74</v>
      </c>
      <c r="B5" s="57" t="s">
        <v>131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77</v>
      </c>
    </row>
    <row r="6" customFormat="false" ht="12.75" hidden="false" customHeight="false" outlineLevel="0" collapsed="false">
      <c r="A6" s="56"/>
      <c r="B6" s="58" t="s">
        <v>132</v>
      </c>
      <c r="C6" s="81" t="n">
        <v>0</v>
      </c>
      <c r="D6" s="81" t="n">
        <v>1</v>
      </c>
      <c r="E6" s="81" t="n">
        <v>2</v>
      </c>
      <c r="F6" s="81" t="n">
        <v>3</v>
      </c>
      <c r="G6" s="81" t="n">
        <v>4</v>
      </c>
      <c r="H6" s="82" t="s">
        <v>133</v>
      </c>
      <c r="I6" s="83" t="s">
        <v>134</v>
      </c>
      <c r="J6" s="62" t="s">
        <v>135</v>
      </c>
      <c r="K6" s="62" t="s">
        <v>136</v>
      </c>
      <c r="L6" s="62" t="s">
        <v>137</v>
      </c>
      <c r="M6" s="62" t="s">
        <v>138</v>
      </c>
      <c r="N6" s="62" t="s">
        <v>139</v>
      </c>
      <c r="O6" s="62" t="s">
        <v>140</v>
      </c>
      <c r="P6" s="62" t="s">
        <v>141</v>
      </c>
      <c r="Q6" s="62" t="s">
        <v>142</v>
      </c>
      <c r="R6" s="62" t="s">
        <v>143</v>
      </c>
      <c r="S6" s="62" t="s">
        <v>144</v>
      </c>
      <c r="T6" s="62" t="s">
        <v>145</v>
      </c>
      <c r="U6" s="62" t="s">
        <v>146</v>
      </c>
      <c r="V6" s="62" t="s">
        <v>147</v>
      </c>
      <c r="W6" s="62" t="s">
        <v>148</v>
      </c>
      <c r="X6" s="62" t="s">
        <v>149</v>
      </c>
      <c r="Y6" s="57"/>
      <c r="Z6" s="80"/>
    </row>
    <row r="7" customFormat="false" ht="15" hidden="false" customHeight="false" outlineLevel="0" collapsed="false">
      <c r="A7" s="63" t="s">
        <v>80</v>
      </c>
      <c r="B7" s="66" t="s">
        <v>71</v>
      </c>
      <c r="C7" s="66" t="s">
        <v>71</v>
      </c>
      <c r="D7" s="65" t="s">
        <v>71</v>
      </c>
      <c r="E7" s="65" t="s">
        <v>71</v>
      </c>
      <c r="F7" s="65" t="s">
        <v>71</v>
      </c>
      <c r="G7" s="65" t="s">
        <v>71</v>
      </c>
      <c r="H7" s="65" t="s">
        <v>71</v>
      </c>
      <c r="I7" s="65" t="s">
        <v>71</v>
      </c>
      <c r="J7" s="65" t="s">
        <v>71</v>
      </c>
      <c r="K7" s="65" t="s">
        <v>71</v>
      </c>
      <c r="L7" s="65" t="s">
        <v>71</v>
      </c>
      <c r="M7" s="65" t="s">
        <v>71</v>
      </c>
      <c r="N7" s="66" t="s">
        <v>71</v>
      </c>
      <c r="O7" s="65" t="s">
        <v>71</v>
      </c>
      <c r="P7" s="65" t="s">
        <v>71</v>
      </c>
      <c r="Q7" s="65" t="s">
        <v>71</v>
      </c>
      <c r="R7" s="65" t="s">
        <v>71</v>
      </c>
      <c r="S7" s="65" t="s">
        <v>71</v>
      </c>
      <c r="T7" s="65" t="s">
        <v>71</v>
      </c>
      <c r="U7" s="65" t="s">
        <v>71</v>
      </c>
      <c r="V7" s="65" t="s">
        <v>71</v>
      </c>
      <c r="W7" s="65" t="s">
        <v>71</v>
      </c>
      <c r="X7" s="65" t="s">
        <v>71</v>
      </c>
      <c r="Y7" s="64" t="s">
        <v>71</v>
      </c>
      <c r="Z7" s="52" t="str">
        <f aca="false">IF(ISNUMBER(Y7),SUM(C7:X7)=Y7,"-")</f>
        <v>-</v>
      </c>
    </row>
    <row r="8" customFormat="false" ht="15" hidden="false" customHeight="false" outlineLevel="0" collapsed="false">
      <c r="A8" s="68" t="s">
        <v>81</v>
      </c>
      <c r="B8" s="71" t="s">
        <v>71</v>
      </c>
      <c r="C8" s="71" t="s">
        <v>71</v>
      </c>
      <c r="D8" s="70" t="s">
        <v>71</v>
      </c>
      <c r="E8" s="70" t="s">
        <v>71</v>
      </c>
      <c r="F8" s="70" t="s">
        <v>71</v>
      </c>
      <c r="G8" s="70" t="s">
        <v>71</v>
      </c>
      <c r="H8" s="70" t="s">
        <v>71</v>
      </c>
      <c r="I8" s="70" t="s">
        <v>71</v>
      </c>
      <c r="J8" s="70" t="s">
        <v>71</v>
      </c>
      <c r="K8" s="70" t="s">
        <v>71</v>
      </c>
      <c r="L8" s="70" t="s">
        <v>71</v>
      </c>
      <c r="M8" s="70" t="s">
        <v>71</v>
      </c>
      <c r="N8" s="71" t="s">
        <v>71</v>
      </c>
      <c r="O8" s="70" t="s">
        <v>71</v>
      </c>
      <c r="P8" s="70" t="s">
        <v>71</v>
      </c>
      <c r="Q8" s="70" t="s">
        <v>71</v>
      </c>
      <c r="R8" s="70" t="s">
        <v>71</v>
      </c>
      <c r="S8" s="70" t="s">
        <v>71</v>
      </c>
      <c r="T8" s="70" t="s">
        <v>71</v>
      </c>
      <c r="U8" s="70" t="n">
        <v>2</v>
      </c>
      <c r="V8" s="70" t="s">
        <v>71</v>
      </c>
      <c r="W8" s="70" t="n">
        <v>1</v>
      </c>
      <c r="X8" s="70" t="n">
        <v>1</v>
      </c>
      <c r="Y8" s="69" t="n">
        <v>4</v>
      </c>
      <c r="Z8" s="52" t="n">
        <f aca="false">IF(ISNUMBER(Y8),SUM(C8:X8)=Y8,"-")</f>
        <v>1</v>
      </c>
    </row>
    <row r="9" customFormat="false" ht="15" hidden="false" customHeight="false" outlineLevel="0" collapsed="false">
      <c r="A9" s="68" t="s">
        <v>82</v>
      </c>
      <c r="B9" s="71" t="s">
        <v>71</v>
      </c>
      <c r="C9" s="71" t="s">
        <v>71</v>
      </c>
      <c r="D9" s="70" t="s">
        <v>71</v>
      </c>
      <c r="E9" s="70" t="s">
        <v>71</v>
      </c>
      <c r="F9" s="70" t="s">
        <v>71</v>
      </c>
      <c r="G9" s="70" t="s">
        <v>71</v>
      </c>
      <c r="H9" s="70" t="s">
        <v>71</v>
      </c>
      <c r="I9" s="70" t="s">
        <v>71</v>
      </c>
      <c r="J9" s="70" t="s">
        <v>71</v>
      </c>
      <c r="K9" s="70" t="s">
        <v>71</v>
      </c>
      <c r="L9" s="70" t="s">
        <v>71</v>
      </c>
      <c r="M9" s="70" t="s">
        <v>71</v>
      </c>
      <c r="N9" s="71" t="s">
        <v>71</v>
      </c>
      <c r="O9" s="70" t="s">
        <v>71</v>
      </c>
      <c r="P9" s="70" t="s">
        <v>71</v>
      </c>
      <c r="Q9" s="70" t="s">
        <v>71</v>
      </c>
      <c r="R9" s="70" t="s">
        <v>71</v>
      </c>
      <c r="S9" s="70" t="s">
        <v>71</v>
      </c>
      <c r="T9" s="70" t="s">
        <v>71</v>
      </c>
      <c r="U9" s="70" t="s">
        <v>71</v>
      </c>
      <c r="V9" s="70" t="s">
        <v>71</v>
      </c>
      <c r="W9" s="70" t="s">
        <v>71</v>
      </c>
      <c r="X9" s="70" t="s">
        <v>71</v>
      </c>
      <c r="Y9" s="69" t="s">
        <v>71</v>
      </c>
      <c r="Z9" s="52" t="str">
        <f aca="false">IF(ISNUMBER(Y9),SUM(C9:X9)=Y9,"-")</f>
        <v>-</v>
      </c>
    </row>
    <row r="10" customFormat="false" ht="15" hidden="false" customHeight="false" outlineLevel="0" collapsed="false">
      <c r="A10" s="68" t="s">
        <v>83</v>
      </c>
      <c r="B10" s="71" t="s">
        <v>71</v>
      </c>
      <c r="C10" s="71" t="s">
        <v>71</v>
      </c>
      <c r="D10" s="70" t="s">
        <v>71</v>
      </c>
      <c r="E10" s="70" t="s">
        <v>71</v>
      </c>
      <c r="F10" s="70" t="s">
        <v>71</v>
      </c>
      <c r="G10" s="70" t="s">
        <v>71</v>
      </c>
      <c r="H10" s="70" t="s">
        <v>71</v>
      </c>
      <c r="I10" s="70" t="s">
        <v>71</v>
      </c>
      <c r="J10" s="70" t="s">
        <v>71</v>
      </c>
      <c r="K10" s="70" t="s">
        <v>71</v>
      </c>
      <c r="L10" s="70" t="s">
        <v>71</v>
      </c>
      <c r="M10" s="70" t="s">
        <v>71</v>
      </c>
      <c r="N10" s="71" t="s">
        <v>71</v>
      </c>
      <c r="O10" s="70" t="s">
        <v>71</v>
      </c>
      <c r="P10" s="70" t="n">
        <v>1</v>
      </c>
      <c r="Q10" s="70" t="s">
        <v>71</v>
      </c>
      <c r="R10" s="70" t="n">
        <v>1</v>
      </c>
      <c r="S10" s="70" t="s">
        <v>71</v>
      </c>
      <c r="T10" s="70" t="s">
        <v>71</v>
      </c>
      <c r="U10" s="70" t="n">
        <v>2</v>
      </c>
      <c r="V10" s="70" t="n">
        <v>1</v>
      </c>
      <c r="W10" s="70" t="n">
        <v>1</v>
      </c>
      <c r="X10" s="70" t="n">
        <v>1</v>
      </c>
      <c r="Y10" s="69" t="n">
        <v>7</v>
      </c>
      <c r="Z10" s="52" t="n">
        <f aca="false">IF(ISNUMBER(Y10),SUM(C10:X10)=Y10,"-")</f>
        <v>1</v>
      </c>
    </row>
    <row r="11" customFormat="false" ht="15" hidden="false" customHeight="false" outlineLevel="0" collapsed="false">
      <c r="A11" s="68" t="s">
        <v>150</v>
      </c>
      <c r="B11" s="71" t="n">
        <v>2</v>
      </c>
      <c r="C11" s="71" t="n">
        <v>1</v>
      </c>
      <c r="D11" s="70" t="n">
        <v>1</v>
      </c>
      <c r="E11" s="70" t="s">
        <v>71</v>
      </c>
      <c r="F11" s="70" t="s">
        <v>71</v>
      </c>
      <c r="G11" s="70" t="s">
        <v>71</v>
      </c>
      <c r="H11" s="70" t="s">
        <v>71</v>
      </c>
      <c r="I11" s="70" t="s">
        <v>71</v>
      </c>
      <c r="J11" s="70" t="s">
        <v>71</v>
      </c>
      <c r="K11" s="70" t="s">
        <v>71</v>
      </c>
      <c r="L11" s="70" t="s">
        <v>71</v>
      </c>
      <c r="M11" s="70" t="s">
        <v>71</v>
      </c>
      <c r="N11" s="71" t="s">
        <v>71</v>
      </c>
      <c r="O11" s="70" t="s">
        <v>71</v>
      </c>
      <c r="P11" s="70" t="s">
        <v>71</v>
      </c>
      <c r="Q11" s="70" t="s">
        <v>71</v>
      </c>
      <c r="R11" s="70" t="s">
        <v>71</v>
      </c>
      <c r="S11" s="70" t="n">
        <v>1</v>
      </c>
      <c r="T11" s="70" t="n">
        <v>1</v>
      </c>
      <c r="U11" s="70" t="s">
        <v>71</v>
      </c>
      <c r="V11" s="70" t="s">
        <v>71</v>
      </c>
      <c r="W11" s="70" t="s">
        <v>71</v>
      </c>
      <c r="X11" s="70" t="n">
        <v>1</v>
      </c>
      <c r="Y11" s="69" t="n">
        <v>5</v>
      </c>
      <c r="Z11" s="52" t="n">
        <f aca="false">IF(ISNUMBER(Y11),SUM(C11:X11)=Y11,"-")</f>
        <v>1</v>
      </c>
    </row>
    <row r="12" customFormat="false" ht="15" hidden="false" customHeight="false" outlineLevel="0" collapsed="false">
      <c r="A12" s="68" t="s">
        <v>85</v>
      </c>
      <c r="B12" s="71" t="s">
        <v>71</v>
      </c>
      <c r="C12" s="71" t="s">
        <v>71</v>
      </c>
      <c r="D12" s="70" t="s">
        <v>71</v>
      </c>
      <c r="E12" s="70" t="s">
        <v>71</v>
      </c>
      <c r="F12" s="70" t="s">
        <v>71</v>
      </c>
      <c r="G12" s="70" t="s">
        <v>71</v>
      </c>
      <c r="H12" s="70" t="s">
        <v>71</v>
      </c>
      <c r="I12" s="70" t="n">
        <v>1</v>
      </c>
      <c r="J12" s="70" t="n">
        <v>1</v>
      </c>
      <c r="K12" s="70" t="n">
        <v>1</v>
      </c>
      <c r="L12" s="70" t="n">
        <v>1</v>
      </c>
      <c r="M12" s="70" t="n">
        <v>2</v>
      </c>
      <c r="N12" s="71" t="n">
        <v>7</v>
      </c>
      <c r="O12" s="70" t="n">
        <v>10</v>
      </c>
      <c r="P12" s="70" t="n">
        <v>12</v>
      </c>
      <c r="Q12" s="70" t="n">
        <v>9</v>
      </c>
      <c r="R12" s="70" t="n">
        <v>11</v>
      </c>
      <c r="S12" s="70" t="n">
        <v>20</v>
      </c>
      <c r="T12" s="70" t="n">
        <v>14</v>
      </c>
      <c r="U12" s="70" t="n">
        <v>25</v>
      </c>
      <c r="V12" s="70" t="n">
        <v>40</v>
      </c>
      <c r="W12" s="70" t="n">
        <v>35</v>
      </c>
      <c r="X12" s="70" t="n">
        <v>19</v>
      </c>
      <c r="Y12" s="69" t="n">
        <v>208</v>
      </c>
      <c r="Z12" s="52" t="n">
        <f aca="false">IF(ISNUMBER(Y12),SUM(C12:X12)=Y12,"-")</f>
        <v>1</v>
      </c>
    </row>
    <row r="13" customFormat="false" ht="15" hidden="false" customHeight="false" outlineLevel="0" collapsed="false">
      <c r="A13" s="68" t="s">
        <v>86</v>
      </c>
      <c r="B13" s="71" t="s">
        <v>71</v>
      </c>
      <c r="C13" s="71" t="s">
        <v>71</v>
      </c>
      <c r="D13" s="70" t="s">
        <v>71</v>
      </c>
      <c r="E13" s="70" t="s">
        <v>71</v>
      </c>
      <c r="F13" s="70" t="s">
        <v>71</v>
      </c>
      <c r="G13" s="70" t="s">
        <v>71</v>
      </c>
      <c r="H13" s="70" t="s">
        <v>71</v>
      </c>
      <c r="I13" s="70" t="s">
        <v>71</v>
      </c>
      <c r="J13" s="70" t="n">
        <v>1</v>
      </c>
      <c r="K13" s="70" t="s">
        <v>71</v>
      </c>
      <c r="L13" s="70" t="n">
        <v>1</v>
      </c>
      <c r="M13" s="70" t="s">
        <v>71</v>
      </c>
      <c r="N13" s="71" t="n">
        <v>1</v>
      </c>
      <c r="O13" s="70" t="n">
        <v>1</v>
      </c>
      <c r="P13" s="70" t="s">
        <v>71</v>
      </c>
      <c r="Q13" s="70" t="s">
        <v>71</v>
      </c>
      <c r="R13" s="70" t="n">
        <v>1</v>
      </c>
      <c r="S13" s="70" t="n">
        <v>1</v>
      </c>
      <c r="T13" s="70" t="n">
        <v>2</v>
      </c>
      <c r="U13" s="70" t="n">
        <v>6</v>
      </c>
      <c r="V13" s="70" t="n">
        <v>1</v>
      </c>
      <c r="W13" s="70" t="n">
        <v>2</v>
      </c>
      <c r="X13" s="70" t="s">
        <v>71</v>
      </c>
      <c r="Y13" s="69" t="n">
        <v>17</v>
      </c>
      <c r="Z13" s="52" t="n">
        <f aca="false">IF(ISNUMBER(Y13),SUM(C13:X13)=Y13,"-")</f>
        <v>1</v>
      </c>
    </row>
    <row r="14" customFormat="false" ht="15" hidden="false" customHeight="false" outlineLevel="0" collapsed="false">
      <c r="A14" s="68" t="s">
        <v>87</v>
      </c>
      <c r="B14" s="71" t="s">
        <v>71</v>
      </c>
      <c r="C14" s="71" t="s">
        <v>71</v>
      </c>
      <c r="D14" s="70" t="s">
        <v>71</v>
      </c>
      <c r="E14" s="70" t="s">
        <v>71</v>
      </c>
      <c r="F14" s="70" t="s">
        <v>71</v>
      </c>
      <c r="G14" s="70" t="s">
        <v>71</v>
      </c>
      <c r="H14" s="70" t="s">
        <v>71</v>
      </c>
      <c r="I14" s="70" t="s">
        <v>71</v>
      </c>
      <c r="J14" s="70" t="s">
        <v>71</v>
      </c>
      <c r="K14" s="70" t="s">
        <v>71</v>
      </c>
      <c r="L14" s="70" t="s">
        <v>71</v>
      </c>
      <c r="M14" s="70" t="s">
        <v>71</v>
      </c>
      <c r="N14" s="71" t="s">
        <v>71</v>
      </c>
      <c r="O14" s="70" t="s">
        <v>71</v>
      </c>
      <c r="P14" s="70" t="s">
        <v>71</v>
      </c>
      <c r="Q14" s="70" t="s">
        <v>71</v>
      </c>
      <c r="R14" s="70" t="s">
        <v>71</v>
      </c>
      <c r="S14" s="70" t="s">
        <v>71</v>
      </c>
      <c r="T14" s="70" t="s">
        <v>71</v>
      </c>
      <c r="U14" s="70" t="s">
        <v>71</v>
      </c>
      <c r="V14" s="70" t="s">
        <v>71</v>
      </c>
      <c r="W14" s="70" t="s">
        <v>71</v>
      </c>
      <c r="X14" s="70" t="s">
        <v>71</v>
      </c>
      <c r="Y14" s="69" t="s">
        <v>71</v>
      </c>
      <c r="Z14" s="52" t="str">
        <f aca="false">IF(ISNUMBER(Y14),SUM(C14:X14)=Y14,"-")</f>
        <v>-</v>
      </c>
    </row>
    <row r="15" customFormat="false" ht="15" hidden="false" customHeight="false" outlineLevel="0" collapsed="false">
      <c r="A15" s="68" t="s">
        <v>88</v>
      </c>
      <c r="B15" s="71" t="s">
        <v>71</v>
      </c>
      <c r="C15" s="71" t="s">
        <v>71</v>
      </c>
      <c r="D15" s="70" t="s">
        <v>71</v>
      </c>
      <c r="E15" s="70" t="s">
        <v>71</v>
      </c>
      <c r="F15" s="70" t="s">
        <v>71</v>
      </c>
      <c r="G15" s="70" t="s">
        <v>71</v>
      </c>
      <c r="H15" s="70" t="s">
        <v>71</v>
      </c>
      <c r="I15" s="70" t="s">
        <v>71</v>
      </c>
      <c r="J15" s="70" t="s">
        <v>71</v>
      </c>
      <c r="K15" s="70" t="s">
        <v>71</v>
      </c>
      <c r="L15" s="70" t="s">
        <v>71</v>
      </c>
      <c r="M15" s="70" t="s">
        <v>71</v>
      </c>
      <c r="N15" s="71" t="s">
        <v>71</v>
      </c>
      <c r="O15" s="70" t="s">
        <v>71</v>
      </c>
      <c r="P15" s="70" t="s">
        <v>71</v>
      </c>
      <c r="Q15" s="70" t="s">
        <v>71</v>
      </c>
      <c r="R15" s="70" t="s">
        <v>71</v>
      </c>
      <c r="S15" s="70" t="s">
        <v>71</v>
      </c>
      <c r="T15" s="70" t="s">
        <v>71</v>
      </c>
      <c r="U15" s="70" t="s">
        <v>71</v>
      </c>
      <c r="V15" s="70" t="s">
        <v>71</v>
      </c>
      <c r="W15" s="70" t="s">
        <v>71</v>
      </c>
      <c r="X15" s="70" t="s">
        <v>71</v>
      </c>
      <c r="Y15" s="69" t="s">
        <v>71</v>
      </c>
      <c r="Z15" s="52" t="str">
        <f aca="false">IF(ISNUMBER(Y15),SUM(C15:X15)=Y15,"-")</f>
        <v>-</v>
      </c>
    </row>
    <row r="16" customFormat="false" ht="15" hidden="false" customHeight="false" outlineLevel="0" collapsed="false">
      <c r="A16" s="68" t="s">
        <v>89</v>
      </c>
      <c r="B16" s="71" t="s">
        <v>71</v>
      </c>
      <c r="C16" s="71" t="s">
        <v>71</v>
      </c>
      <c r="D16" s="70" t="s">
        <v>71</v>
      </c>
      <c r="E16" s="70" t="s">
        <v>71</v>
      </c>
      <c r="F16" s="70" t="s">
        <v>71</v>
      </c>
      <c r="G16" s="70" t="s">
        <v>71</v>
      </c>
      <c r="H16" s="70" t="s">
        <v>71</v>
      </c>
      <c r="I16" s="70" t="s">
        <v>71</v>
      </c>
      <c r="J16" s="70" t="s">
        <v>71</v>
      </c>
      <c r="K16" s="70" t="s">
        <v>71</v>
      </c>
      <c r="L16" s="70" t="s">
        <v>71</v>
      </c>
      <c r="M16" s="70" t="s">
        <v>71</v>
      </c>
      <c r="N16" s="71" t="s">
        <v>71</v>
      </c>
      <c r="O16" s="70" t="s">
        <v>71</v>
      </c>
      <c r="P16" s="70" t="s">
        <v>71</v>
      </c>
      <c r="Q16" s="70" t="s">
        <v>71</v>
      </c>
      <c r="R16" s="70" t="s">
        <v>71</v>
      </c>
      <c r="S16" s="70" t="s">
        <v>71</v>
      </c>
      <c r="T16" s="70" t="s">
        <v>71</v>
      </c>
      <c r="U16" s="70" t="s">
        <v>71</v>
      </c>
      <c r="V16" s="70" t="s">
        <v>71</v>
      </c>
      <c r="W16" s="70" t="s">
        <v>71</v>
      </c>
      <c r="X16" s="70" t="s">
        <v>71</v>
      </c>
      <c r="Y16" s="69" t="s">
        <v>71</v>
      </c>
      <c r="Z16" s="52" t="str">
        <f aca="false">IF(ISNUMBER(Y16),SUM(C16:X16)=Y16,"-")</f>
        <v>-</v>
      </c>
    </row>
    <row r="17" customFormat="false" ht="15" hidden="false" customHeight="false" outlineLevel="0" collapsed="false">
      <c r="A17" s="68" t="s">
        <v>90</v>
      </c>
      <c r="B17" s="71" t="s">
        <v>71</v>
      </c>
      <c r="C17" s="71" t="s">
        <v>71</v>
      </c>
      <c r="D17" s="70" t="s">
        <v>71</v>
      </c>
      <c r="E17" s="70" t="s">
        <v>71</v>
      </c>
      <c r="F17" s="70" t="s">
        <v>71</v>
      </c>
      <c r="G17" s="70" t="s">
        <v>71</v>
      </c>
      <c r="H17" s="70" t="s">
        <v>71</v>
      </c>
      <c r="I17" s="70" t="s">
        <v>71</v>
      </c>
      <c r="J17" s="70" t="s">
        <v>71</v>
      </c>
      <c r="K17" s="70" t="s">
        <v>71</v>
      </c>
      <c r="L17" s="70" t="s">
        <v>71</v>
      </c>
      <c r="M17" s="70" t="s">
        <v>71</v>
      </c>
      <c r="N17" s="71" t="s">
        <v>71</v>
      </c>
      <c r="O17" s="70" t="s">
        <v>71</v>
      </c>
      <c r="P17" s="70" t="s">
        <v>71</v>
      </c>
      <c r="Q17" s="70" t="s">
        <v>71</v>
      </c>
      <c r="R17" s="70" t="s">
        <v>71</v>
      </c>
      <c r="S17" s="70" t="s">
        <v>71</v>
      </c>
      <c r="T17" s="70" t="n">
        <v>1</v>
      </c>
      <c r="U17" s="70" t="s">
        <v>71</v>
      </c>
      <c r="V17" s="70" t="s">
        <v>71</v>
      </c>
      <c r="W17" s="70" t="s">
        <v>71</v>
      </c>
      <c r="X17" s="70" t="s">
        <v>71</v>
      </c>
      <c r="Y17" s="69" t="n">
        <v>1</v>
      </c>
      <c r="Z17" s="52" t="n">
        <f aca="false">IF(ISNUMBER(Y17),SUM(C17:X17)=Y17,"-")</f>
        <v>1</v>
      </c>
    </row>
    <row r="18" customFormat="false" ht="15" hidden="false" customHeight="false" outlineLevel="0" collapsed="false">
      <c r="A18" s="68" t="s">
        <v>91</v>
      </c>
      <c r="B18" s="71" t="s">
        <v>71</v>
      </c>
      <c r="C18" s="71" t="s">
        <v>71</v>
      </c>
      <c r="D18" s="70" t="s">
        <v>71</v>
      </c>
      <c r="E18" s="70" t="s">
        <v>71</v>
      </c>
      <c r="F18" s="70" t="s">
        <v>71</v>
      </c>
      <c r="G18" s="70" t="s">
        <v>71</v>
      </c>
      <c r="H18" s="70" t="s">
        <v>71</v>
      </c>
      <c r="I18" s="70" t="s">
        <v>71</v>
      </c>
      <c r="J18" s="70" t="s">
        <v>71</v>
      </c>
      <c r="K18" s="70" t="s">
        <v>71</v>
      </c>
      <c r="L18" s="70" t="s">
        <v>71</v>
      </c>
      <c r="M18" s="70" t="s">
        <v>71</v>
      </c>
      <c r="N18" s="71" t="s">
        <v>71</v>
      </c>
      <c r="O18" s="70" t="s">
        <v>71</v>
      </c>
      <c r="P18" s="70" t="s">
        <v>71</v>
      </c>
      <c r="Q18" s="70" t="s">
        <v>71</v>
      </c>
      <c r="R18" s="70" t="s">
        <v>71</v>
      </c>
      <c r="S18" s="70" t="s">
        <v>71</v>
      </c>
      <c r="T18" s="70" t="s">
        <v>71</v>
      </c>
      <c r="U18" s="70" t="s">
        <v>71</v>
      </c>
      <c r="V18" s="70" t="s">
        <v>71</v>
      </c>
      <c r="W18" s="70" t="s">
        <v>71</v>
      </c>
      <c r="X18" s="70" t="s">
        <v>71</v>
      </c>
      <c r="Y18" s="69" t="s">
        <v>71</v>
      </c>
      <c r="Z18" s="52" t="str">
        <f aca="false">IF(ISNUMBER(Y18),SUM(C18:X18)=Y18,"-")</f>
        <v>-</v>
      </c>
    </row>
    <row r="19" customFormat="false" ht="15" hidden="false" customHeight="false" outlineLevel="0" collapsed="false">
      <c r="A19" s="68" t="s">
        <v>92</v>
      </c>
      <c r="B19" s="71" t="s">
        <v>71</v>
      </c>
      <c r="C19" s="71" t="s">
        <v>71</v>
      </c>
      <c r="D19" s="70" t="s">
        <v>71</v>
      </c>
      <c r="E19" s="70" t="s">
        <v>71</v>
      </c>
      <c r="F19" s="70" t="s">
        <v>71</v>
      </c>
      <c r="G19" s="70" t="s">
        <v>71</v>
      </c>
      <c r="H19" s="70" t="s">
        <v>71</v>
      </c>
      <c r="I19" s="70" t="s">
        <v>71</v>
      </c>
      <c r="J19" s="70" t="s">
        <v>71</v>
      </c>
      <c r="K19" s="70" t="s">
        <v>71</v>
      </c>
      <c r="L19" s="70" t="s">
        <v>71</v>
      </c>
      <c r="M19" s="70" t="s">
        <v>71</v>
      </c>
      <c r="N19" s="71" t="s">
        <v>71</v>
      </c>
      <c r="O19" s="70" t="s">
        <v>71</v>
      </c>
      <c r="P19" s="70" t="s">
        <v>71</v>
      </c>
      <c r="Q19" s="70" t="s">
        <v>71</v>
      </c>
      <c r="R19" s="70" t="s">
        <v>71</v>
      </c>
      <c r="S19" s="70" t="s">
        <v>71</v>
      </c>
      <c r="T19" s="70" t="s">
        <v>71</v>
      </c>
      <c r="U19" s="70" t="s">
        <v>71</v>
      </c>
      <c r="V19" s="70" t="s">
        <v>71</v>
      </c>
      <c r="W19" s="70" t="s">
        <v>71</v>
      </c>
      <c r="X19" s="70" t="s">
        <v>71</v>
      </c>
      <c r="Y19" s="69" t="s">
        <v>71</v>
      </c>
      <c r="Z19" s="52" t="str">
        <f aca="false">IF(ISNUMBER(Y19),SUM(C19:X19)=Y19,"-")</f>
        <v>-</v>
      </c>
    </row>
    <row r="20" customFormat="false" ht="15" hidden="false" customHeight="false" outlineLevel="0" collapsed="false">
      <c r="A20" s="68" t="s">
        <v>151</v>
      </c>
      <c r="B20" s="71" t="s">
        <v>71</v>
      </c>
      <c r="C20" s="71" t="s">
        <v>71</v>
      </c>
      <c r="D20" s="70" t="s">
        <v>71</v>
      </c>
      <c r="E20" s="70" t="s">
        <v>71</v>
      </c>
      <c r="F20" s="70" t="s">
        <v>71</v>
      </c>
      <c r="G20" s="70" t="s">
        <v>71</v>
      </c>
      <c r="H20" s="70" t="s">
        <v>71</v>
      </c>
      <c r="I20" s="70" t="s">
        <v>71</v>
      </c>
      <c r="J20" s="70" t="s">
        <v>71</v>
      </c>
      <c r="K20" s="70" t="s">
        <v>71</v>
      </c>
      <c r="L20" s="70" t="s">
        <v>71</v>
      </c>
      <c r="M20" s="70" t="s">
        <v>71</v>
      </c>
      <c r="N20" s="71" t="s">
        <v>71</v>
      </c>
      <c r="O20" s="70" t="s">
        <v>71</v>
      </c>
      <c r="P20" s="70" t="s">
        <v>71</v>
      </c>
      <c r="Q20" s="70" t="s">
        <v>71</v>
      </c>
      <c r="R20" s="70" t="s">
        <v>71</v>
      </c>
      <c r="S20" s="70" t="s">
        <v>71</v>
      </c>
      <c r="T20" s="70" t="s">
        <v>71</v>
      </c>
      <c r="U20" s="70" t="s">
        <v>71</v>
      </c>
      <c r="V20" s="70" t="s">
        <v>71</v>
      </c>
      <c r="W20" s="70" t="s">
        <v>71</v>
      </c>
      <c r="X20" s="70" t="s">
        <v>71</v>
      </c>
      <c r="Y20" s="69" t="s">
        <v>71</v>
      </c>
      <c r="Z20" s="52" t="str">
        <f aca="false">IF(ISNUMBER(Y20),SUM(C20:X20)=Y20,"-")</f>
        <v>-</v>
      </c>
    </row>
    <row r="21" customFormat="false" ht="15" hidden="false" customHeight="false" outlineLevel="0" collapsed="false">
      <c r="A21" s="68" t="s">
        <v>94</v>
      </c>
      <c r="B21" s="71" t="s">
        <v>71</v>
      </c>
      <c r="C21" s="71" t="s">
        <v>71</v>
      </c>
      <c r="D21" s="70" t="s">
        <v>71</v>
      </c>
      <c r="E21" s="70" t="s">
        <v>71</v>
      </c>
      <c r="F21" s="70" t="s">
        <v>71</v>
      </c>
      <c r="G21" s="70" t="s">
        <v>71</v>
      </c>
      <c r="H21" s="70" t="s">
        <v>71</v>
      </c>
      <c r="I21" s="70" t="s">
        <v>71</v>
      </c>
      <c r="J21" s="70" t="s">
        <v>71</v>
      </c>
      <c r="K21" s="70" t="s">
        <v>71</v>
      </c>
      <c r="L21" s="70" t="s">
        <v>71</v>
      </c>
      <c r="M21" s="70" t="s">
        <v>71</v>
      </c>
      <c r="N21" s="71" t="s">
        <v>71</v>
      </c>
      <c r="O21" s="70" t="s">
        <v>71</v>
      </c>
      <c r="P21" s="70" t="n">
        <v>1</v>
      </c>
      <c r="Q21" s="70" t="s">
        <v>71</v>
      </c>
      <c r="R21" s="70" t="s">
        <v>71</v>
      </c>
      <c r="S21" s="70" t="s">
        <v>71</v>
      </c>
      <c r="T21" s="70" t="s">
        <v>71</v>
      </c>
      <c r="U21" s="70" t="n">
        <v>2</v>
      </c>
      <c r="V21" s="70" t="s">
        <v>71</v>
      </c>
      <c r="W21" s="70" t="n">
        <v>1</v>
      </c>
      <c r="X21" s="70" t="n">
        <v>1</v>
      </c>
      <c r="Y21" s="69" t="n">
        <v>5</v>
      </c>
      <c r="Z21" s="52" t="n">
        <f aca="false">IF(ISNUMBER(Y21),SUM(C21:X21)=Y21,"-")</f>
        <v>1</v>
      </c>
    </row>
    <row r="22" customFormat="false" ht="15" hidden="false" customHeight="false" outlineLevel="0" collapsed="false">
      <c r="A22" s="68" t="s">
        <v>95</v>
      </c>
      <c r="B22" s="71" t="n">
        <v>4</v>
      </c>
      <c r="C22" s="71" t="n">
        <v>4</v>
      </c>
      <c r="D22" s="70" t="s">
        <v>71</v>
      </c>
      <c r="E22" s="70" t="s">
        <v>71</v>
      </c>
      <c r="F22" s="70" t="s">
        <v>71</v>
      </c>
      <c r="G22" s="70" t="s">
        <v>71</v>
      </c>
      <c r="H22" s="70" t="s">
        <v>71</v>
      </c>
      <c r="I22" s="70" t="s">
        <v>71</v>
      </c>
      <c r="J22" s="70" t="s">
        <v>71</v>
      </c>
      <c r="K22" s="70" t="s">
        <v>71</v>
      </c>
      <c r="L22" s="70" t="s">
        <v>71</v>
      </c>
      <c r="M22" s="70" t="s">
        <v>71</v>
      </c>
      <c r="N22" s="71" t="s">
        <v>71</v>
      </c>
      <c r="O22" s="70" t="s">
        <v>71</v>
      </c>
      <c r="P22" s="70" t="s">
        <v>71</v>
      </c>
      <c r="Q22" s="70" t="s">
        <v>71</v>
      </c>
      <c r="R22" s="70" t="s">
        <v>71</v>
      </c>
      <c r="S22" s="70" t="n">
        <v>1</v>
      </c>
      <c r="T22" s="70" t="s">
        <v>71</v>
      </c>
      <c r="U22" s="70" t="s">
        <v>71</v>
      </c>
      <c r="V22" s="70" t="s">
        <v>71</v>
      </c>
      <c r="W22" s="70" t="s">
        <v>71</v>
      </c>
      <c r="X22" s="70" t="s">
        <v>71</v>
      </c>
      <c r="Y22" s="69" t="n">
        <v>5</v>
      </c>
      <c r="Z22" s="52" t="n">
        <f aca="false">IF(ISNUMBER(Y22),SUM(C22:X22)=Y22,"-")</f>
        <v>1</v>
      </c>
    </row>
    <row r="23" customFormat="false" ht="15" hidden="false" customHeight="false" outlineLevel="0" collapsed="false">
      <c r="A23" s="68" t="s">
        <v>96</v>
      </c>
      <c r="B23" s="71" t="s">
        <v>71</v>
      </c>
      <c r="C23" s="71" t="s">
        <v>71</v>
      </c>
      <c r="D23" s="70" t="s">
        <v>71</v>
      </c>
      <c r="E23" s="70" t="s">
        <v>71</v>
      </c>
      <c r="F23" s="70" t="s">
        <v>71</v>
      </c>
      <c r="G23" s="70" t="s">
        <v>71</v>
      </c>
      <c r="H23" s="70" t="s">
        <v>71</v>
      </c>
      <c r="I23" s="70" t="s">
        <v>71</v>
      </c>
      <c r="J23" s="70" t="s">
        <v>71</v>
      </c>
      <c r="K23" s="70" t="s">
        <v>71</v>
      </c>
      <c r="L23" s="70" t="s">
        <v>71</v>
      </c>
      <c r="M23" s="70" t="s">
        <v>71</v>
      </c>
      <c r="N23" s="71" t="s">
        <v>71</v>
      </c>
      <c r="O23" s="70" t="s">
        <v>71</v>
      </c>
      <c r="P23" s="70" t="s">
        <v>71</v>
      </c>
      <c r="Q23" s="70" t="s">
        <v>71</v>
      </c>
      <c r="R23" s="70" t="s">
        <v>71</v>
      </c>
      <c r="S23" s="70" t="n">
        <v>1</v>
      </c>
      <c r="T23" s="70" t="n">
        <v>6</v>
      </c>
      <c r="U23" s="70" t="n">
        <v>1</v>
      </c>
      <c r="V23" s="70" t="s">
        <v>71</v>
      </c>
      <c r="W23" s="70" t="n">
        <v>2</v>
      </c>
      <c r="X23" s="70" t="n">
        <v>1</v>
      </c>
      <c r="Y23" s="69" t="n">
        <v>11</v>
      </c>
      <c r="Z23" s="52" t="n">
        <f aca="false">IF(ISNUMBER(Y23),SUM(C23:X23)=Y23,"-")</f>
        <v>1</v>
      </c>
    </row>
    <row r="24" customFormat="false" ht="15" hidden="false" customHeight="false" outlineLevel="0" collapsed="false">
      <c r="A24" s="68" t="s">
        <v>97</v>
      </c>
      <c r="B24" s="71" t="s">
        <v>71</v>
      </c>
      <c r="C24" s="71" t="s">
        <v>71</v>
      </c>
      <c r="D24" s="70" t="s">
        <v>71</v>
      </c>
      <c r="E24" s="70" t="s">
        <v>71</v>
      </c>
      <c r="F24" s="70" t="s">
        <v>71</v>
      </c>
      <c r="G24" s="70" t="s">
        <v>71</v>
      </c>
      <c r="H24" s="70" t="s">
        <v>71</v>
      </c>
      <c r="I24" s="70" t="s">
        <v>71</v>
      </c>
      <c r="J24" s="70" t="s">
        <v>71</v>
      </c>
      <c r="K24" s="70" t="s">
        <v>71</v>
      </c>
      <c r="L24" s="70" t="s">
        <v>71</v>
      </c>
      <c r="M24" s="70" t="s">
        <v>71</v>
      </c>
      <c r="N24" s="71" t="s">
        <v>71</v>
      </c>
      <c r="O24" s="70" t="s">
        <v>71</v>
      </c>
      <c r="P24" s="70" t="s">
        <v>71</v>
      </c>
      <c r="Q24" s="70" t="s">
        <v>71</v>
      </c>
      <c r="R24" s="70" t="s">
        <v>71</v>
      </c>
      <c r="S24" s="70" t="s">
        <v>71</v>
      </c>
      <c r="T24" s="70" t="s">
        <v>71</v>
      </c>
      <c r="U24" s="70" t="s">
        <v>71</v>
      </c>
      <c r="V24" s="70" t="s">
        <v>71</v>
      </c>
      <c r="W24" s="70" t="s">
        <v>71</v>
      </c>
      <c r="X24" s="70" t="s">
        <v>71</v>
      </c>
      <c r="Y24" s="69" t="s">
        <v>71</v>
      </c>
      <c r="Z24" s="52" t="str">
        <f aca="false">IF(ISNUMBER(Y24),SUM(C24:X24)=Y24,"-")</f>
        <v>-</v>
      </c>
    </row>
    <row r="25" customFormat="false" ht="15" hidden="false" customHeight="false" outlineLevel="0" collapsed="false">
      <c r="A25" s="68" t="s">
        <v>152</v>
      </c>
      <c r="B25" s="71" t="s">
        <v>71</v>
      </c>
      <c r="C25" s="71" t="s">
        <v>71</v>
      </c>
      <c r="D25" s="70" t="s">
        <v>71</v>
      </c>
      <c r="E25" s="70" t="s">
        <v>71</v>
      </c>
      <c r="F25" s="70" t="s">
        <v>71</v>
      </c>
      <c r="G25" s="70" t="s">
        <v>71</v>
      </c>
      <c r="H25" s="70" t="s">
        <v>71</v>
      </c>
      <c r="I25" s="70" t="s">
        <v>71</v>
      </c>
      <c r="J25" s="70" t="s">
        <v>71</v>
      </c>
      <c r="K25" s="70" t="s">
        <v>71</v>
      </c>
      <c r="L25" s="70" t="s">
        <v>71</v>
      </c>
      <c r="M25" s="70" t="s">
        <v>71</v>
      </c>
      <c r="N25" s="71" t="s">
        <v>71</v>
      </c>
      <c r="O25" s="70" t="s">
        <v>71</v>
      </c>
      <c r="P25" s="70" t="s">
        <v>71</v>
      </c>
      <c r="Q25" s="70" t="s">
        <v>71</v>
      </c>
      <c r="R25" s="70" t="s">
        <v>71</v>
      </c>
      <c r="S25" s="70" t="s">
        <v>71</v>
      </c>
      <c r="T25" s="70" t="s">
        <v>71</v>
      </c>
      <c r="U25" s="70" t="s">
        <v>71</v>
      </c>
      <c r="V25" s="70" t="s">
        <v>71</v>
      </c>
      <c r="W25" s="70" t="s">
        <v>71</v>
      </c>
      <c r="X25" s="70" t="s">
        <v>71</v>
      </c>
      <c r="Y25" s="69" t="s">
        <v>71</v>
      </c>
      <c r="Z25" s="52" t="str">
        <f aca="false">IF(ISNUMBER(Y25),SUM(C25:X25)=Y25,"-")</f>
        <v>-</v>
      </c>
    </row>
    <row r="26" customFormat="false" ht="15" hidden="false" customHeight="false" outlineLevel="0" collapsed="false">
      <c r="A26" s="68" t="s">
        <v>153</v>
      </c>
      <c r="B26" s="71" t="n">
        <v>2</v>
      </c>
      <c r="C26" s="71" t="s">
        <v>71</v>
      </c>
      <c r="D26" s="70" t="n">
        <v>1</v>
      </c>
      <c r="E26" s="70" t="n">
        <v>1</v>
      </c>
      <c r="F26" s="70" t="s">
        <v>71</v>
      </c>
      <c r="G26" s="70" t="s">
        <v>71</v>
      </c>
      <c r="H26" s="70" t="n">
        <v>2</v>
      </c>
      <c r="I26" s="70" t="s">
        <v>71</v>
      </c>
      <c r="J26" s="70" t="n">
        <v>1</v>
      </c>
      <c r="K26" s="70" t="n">
        <v>1</v>
      </c>
      <c r="L26" s="70" t="s">
        <v>71</v>
      </c>
      <c r="M26" s="70" t="s">
        <v>71</v>
      </c>
      <c r="N26" s="71" t="s">
        <v>71</v>
      </c>
      <c r="O26" s="70" t="n">
        <v>2</v>
      </c>
      <c r="P26" s="70" t="s">
        <v>71</v>
      </c>
      <c r="Q26" s="70" t="n">
        <v>1</v>
      </c>
      <c r="R26" s="70" t="s">
        <v>71</v>
      </c>
      <c r="S26" s="70" t="n">
        <v>1</v>
      </c>
      <c r="T26" s="70" t="n">
        <v>2</v>
      </c>
      <c r="U26" s="70" t="n">
        <v>1</v>
      </c>
      <c r="V26" s="70" t="s">
        <v>71</v>
      </c>
      <c r="W26" s="70" t="s">
        <v>71</v>
      </c>
      <c r="X26" s="70" t="s">
        <v>71</v>
      </c>
      <c r="Y26" s="69" t="n">
        <v>13</v>
      </c>
      <c r="Z26" s="52" t="n">
        <f aca="false">IF(ISNUMBER(Y26),SUM(C26:X26)=Y26,"-")</f>
        <v>1</v>
      </c>
    </row>
    <row r="27" customFormat="false" ht="15" hidden="false" customHeight="false" outlineLevel="0" collapsed="false">
      <c r="A27" s="68" t="s">
        <v>100</v>
      </c>
      <c r="B27" s="71" t="s">
        <v>71</v>
      </c>
      <c r="C27" s="71" t="s">
        <v>71</v>
      </c>
      <c r="D27" s="70" t="s">
        <v>71</v>
      </c>
      <c r="E27" s="70" t="s">
        <v>71</v>
      </c>
      <c r="F27" s="70" t="s">
        <v>71</v>
      </c>
      <c r="G27" s="70" t="s">
        <v>71</v>
      </c>
      <c r="H27" s="70" t="s">
        <v>71</v>
      </c>
      <c r="I27" s="70" t="s">
        <v>71</v>
      </c>
      <c r="J27" s="70" t="s">
        <v>71</v>
      </c>
      <c r="K27" s="70" t="s">
        <v>71</v>
      </c>
      <c r="L27" s="70" t="n">
        <v>1</v>
      </c>
      <c r="M27" s="70" t="n">
        <v>1</v>
      </c>
      <c r="N27" s="71" t="s">
        <v>71</v>
      </c>
      <c r="O27" s="70" t="s">
        <v>71</v>
      </c>
      <c r="P27" s="70" t="s">
        <v>71</v>
      </c>
      <c r="Q27" s="70" t="s">
        <v>71</v>
      </c>
      <c r="R27" s="70" t="s">
        <v>71</v>
      </c>
      <c r="S27" s="70" t="s">
        <v>71</v>
      </c>
      <c r="T27" s="70" t="s">
        <v>71</v>
      </c>
      <c r="U27" s="70" t="s">
        <v>71</v>
      </c>
      <c r="V27" s="70" t="s">
        <v>71</v>
      </c>
      <c r="W27" s="70" t="s">
        <v>71</v>
      </c>
      <c r="X27" s="70" t="s">
        <v>71</v>
      </c>
      <c r="Y27" s="69" t="n">
        <v>2</v>
      </c>
      <c r="Z27" s="52" t="n">
        <f aca="false">IF(ISNUMBER(Y27),SUM(C27:X27)=Y27,"-")</f>
        <v>1</v>
      </c>
    </row>
    <row r="28" customFormat="false" ht="15" hidden="false" customHeight="false" outlineLevel="0" collapsed="false">
      <c r="A28" s="68" t="s">
        <v>101</v>
      </c>
      <c r="B28" s="71" t="s">
        <v>71</v>
      </c>
      <c r="C28" s="71" t="s">
        <v>71</v>
      </c>
      <c r="D28" s="70" t="s">
        <v>71</v>
      </c>
      <c r="E28" s="70" t="s">
        <v>71</v>
      </c>
      <c r="F28" s="70" t="s">
        <v>71</v>
      </c>
      <c r="G28" s="70" t="s">
        <v>71</v>
      </c>
      <c r="H28" s="70" t="s">
        <v>71</v>
      </c>
      <c r="I28" s="70" t="s">
        <v>71</v>
      </c>
      <c r="J28" s="70" t="s">
        <v>71</v>
      </c>
      <c r="K28" s="70" t="s">
        <v>71</v>
      </c>
      <c r="L28" s="70" t="s">
        <v>71</v>
      </c>
      <c r="M28" s="70" t="s">
        <v>71</v>
      </c>
      <c r="N28" s="71" t="s">
        <v>71</v>
      </c>
      <c r="O28" s="70" t="s">
        <v>71</v>
      </c>
      <c r="P28" s="70" t="s">
        <v>71</v>
      </c>
      <c r="Q28" s="70" t="s">
        <v>71</v>
      </c>
      <c r="R28" s="70" t="s">
        <v>71</v>
      </c>
      <c r="S28" s="70" t="n">
        <v>1</v>
      </c>
      <c r="T28" s="70" t="n">
        <v>1</v>
      </c>
      <c r="U28" s="70" t="s">
        <v>71</v>
      </c>
      <c r="V28" s="70" t="s">
        <v>71</v>
      </c>
      <c r="W28" s="70" t="n">
        <v>2</v>
      </c>
      <c r="X28" s="70" t="n">
        <v>1</v>
      </c>
      <c r="Y28" s="69" t="n">
        <v>5</v>
      </c>
      <c r="Z28" s="52" t="n">
        <f aca="false">IF(ISNUMBER(Y28),SUM(C28:X28)=Y28,"-")</f>
        <v>1</v>
      </c>
    </row>
    <row r="29" customFormat="false" ht="15" hidden="false" customHeight="false" outlineLevel="0" collapsed="false">
      <c r="A29" s="68" t="s">
        <v>102</v>
      </c>
      <c r="B29" s="71" t="s">
        <v>71</v>
      </c>
      <c r="C29" s="71" t="s">
        <v>71</v>
      </c>
      <c r="D29" s="70" t="s">
        <v>71</v>
      </c>
      <c r="E29" s="70" t="s">
        <v>71</v>
      </c>
      <c r="F29" s="70" t="s">
        <v>71</v>
      </c>
      <c r="G29" s="70" t="s">
        <v>71</v>
      </c>
      <c r="H29" s="70" t="s">
        <v>71</v>
      </c>
      <c r="I29" s="70" t="s">
        <v>71</v>
      </c>
      <c r="J29" s="70" t="s">
        <v>71</v>
      </c>
      <c r="K29" s="70" t="n">
        <v>1</v>
      </c>
      <c r="L29" s="70" t="s">
        <v>71</v>
      </c>
      <c r="M29" s="70" t="s">
        <v>71</v>
      </c>
      <c r="N29" s="71" t="s">
        <v>71</v>
      </c>
      <c r="O29" s="70" t="s">
        <v>71</v>
      </c>
      <c r="P29" s="70" t="s">
        <v>71</v>
      </c>
      <c r="Q29" s="70" t="s">
        <v>71</v>
      </c>
      <c r="R29" s="70" t="s">
        <v>71</v>
      </c>
      <c r="S29" s="70" t="s">
        <v>71</v>
      </c>
      <c r="T29" s="70" t="s">
        <v>71</v>
      </c>
      <c r="U29" s="70" t="s">
        <v>71</v>
      </c>
      <c r="V29" s="70" t="s">
        <v>71</v>
      </c>
      <c r="W29" s="70" t="s">
        <v>71</v>
      </c>
      <c r="X29" s="70" t="s">
        <v>71</v>
      </c>
      <c r="Y29" s="69" t="n">
        <v>1</v>
      </c>
      <c r="Z29" s="52" t="n">
        <f aca="false">IF(ISNUMBER(Y29),SUM(C29:X29)=Y29,"-")</f>
        <v>1</v>
      </c>
    </row>
    <row r="30" customFormat="false" ht="15" hidden="false" customHeight="false" outlineLevel="0" collapsed="false">
      <c r="A30" s="68" t="s">
        <v>103</v>
      </c>
      <c r="B30" s="71" t="s">
        <v>71</v>
      </c>
      <c r="C30" s="71" t="s">
        <v>71</v>
      </c>
      <c r="D30" s="70" t="s">
        <v>71</v>
      </c>
      <c r="E30" s="70" t="s">
        <v>71</v>
      </c>
      <c r="F30" s="70" t="s">
        <v>71</v>
      </c>
      <c r="G30" s="70" t="s">
        <v>71</v>
      </c>
      <c r="H30" s="70" t="s">
        <v>71</v>
      </c>
      <c r="I30" s="70" t="s">
        <v>71</v>
      </c>
      <c r="J30" s="70" t="s">
        <v>71</v>
      </c>
      <c r="K30" s="70" t="s">
        <v>71</v>
      </c>
      <c r="L30" s="70" t="s">
        <v>71</v>
      </c>
      <c r="M30" s="70" t="s">
        <v>71</v>
      </c>
      <c r="N30" s="71" t="s">
        <v>71</v>
      </c>
      <c r="O30" s="70" t="s">
        <v>71</v>
      </c>
      <c r="P30" s="70" t="s">
        <v>71</v>
      </c>
      <c r="Q30" s="70" t="s">
        <v>71</v>
      </c>
      <c r="R30" s="70" t="s">
        <v>71</v>
      </c>
      <c r="S30" s="70" t="s">
        <v>71</v>
      </c>
      <c r="T30" s="70" t="s">
        <v>71</v>
      </c>
      <c r="U30" s="70" t="s">
        <v>71</v>
      </c>
      <c r="V30" s="70" t="s">
        <v>71</v>
      </c>
      <c r="W30" s="70" t="s">
        <v>71</v>
      </c>
      <c r="X30" s="70" t="s">
        <v>71</v>
      </c>
      <c r="Y30" s="69" t="s">
        <v>71</v>
      </c>
      <c r="Z30" s="52" t="str">
        <f aca="false">IF(ISNUMBER(Y30),SUM(C30:X30)=Y30,"-")</f>
        <v>-</v>
      </c>
    </row>
    <row r="31" customFormat="false" ht="15" hidden="false" customHeight="false" outlineLevel="0" collapsed="false">
      <c r="A31" s="68" t="s">
        <v>104</v>
      </c>
      <c r="B31" s="71" t="s">
        <v>71</v>
      </c>
      <c r="C31" s="71" t="s">
        <v>71</v>
      </c>
      <c r="D31" s="70" t="s">
        <v>71</v>
      </c>
      <c r="E31" s="70" t="s">
        <v>71</v>
      </c>
      <c r="F31" s="70" t="s">
        <v>71</v>
      </c>
      <c r="G31" s="70" t="s">
        <v>71</v>
      </c>
      <c r="H31" s="70" t="s">
        <v>71</v>
      </c>
      <c r="I31" s="70" t="s">
        <v>71</v>
      </c>
      <c r="J31" s="70" t="s">
        <v>71</v>
      </c>
      <c r="K31" s="70" t="s">
        <v>71</v>
      </c>
      <c r="L31" s="70" t="s">
        <v>71</v>
      </c>
      <c r="M31" s="70" t="s">
        <v>71</v>
      </c>
      <c r="N31" s="71" t="s">
        <v>71</v>
      </c>
      <c r="O31" s="70" t="s">
        <v>71</v>
      </c>
      <c r="P31" s="70" t="s">
        <v>71</v>
      </c>
      <c r="Q31" s="70" t="s">
        <v>71</v>
      </c>
      <c r="R31" s="70" t="s">
        <v>71</v>
      </c>
      <c r="S31" s="70" t="s">
        <v>71</v>
      </c>
      <c r="T31" s="70" t="s">
        <v>71</v>
      </c>
      <c r="U31" s="70" t="s">
        <v>71</v>
      </c>
      <c r="V31" s="70" t="s">
        <v>71</v>
      </c>
      <c r="W31" s="70" t="s">
        <v>71</v>
      </c>
      <c r="X31" s="70" t="s">
        <v>71</v>
      </c>
      <c r="Y31" s="69" t="s">
        <v>71</v>
      </c>
      <c r="Z31" s="52" t="str">
        <f aca="false">IF(ISNUMBER(Y31),SUM(C31:X31)=Y31,"-")</f>
        <v>-</v>
      </c>
    </row>
    <row r="32" customFormat="false" ht="15" hidden="false" customHeight="false" outlineLevel="0" collapsed="false">
      <c r="A32" s="68" t="s">
        <v>105</v>
      </c>
      <c r="B32" s="71" t="s">
        <v>71</v>
      </c>
      <c r="C32" s="71" t="s">
        <v>71</v>
      </c>
      <c r="D32" s="70" t="s">
        <v>71</v>
      </c>
      <c r="E32" s="70" t="s">
        <v>71</v>
      </c>
      <c r="F32" s="70" t="s">
        <v>71</v>
      </c>
      <c r="G32" s="70" t="s">
        <v>71</v>
      </c>
      <c r="H32" s="70" t="s">
        <v>71</v>
      </c>
      <c r="I32" s="70" t="s">
        <v>71</v>
      </c>
      <c r="J32" s="70" t="s">
        <v>71</v>
      </c>
      <c r="K32" s="70" t="s">
        <v>71</v>
      </c>
      <c r="L32" s="70" t="s">
        <v>71</v>
      </c>
      <c r="M32" s="70" t="s">
        <v>71</v>
      </c>
      <c r="N32" s="71" t="s">
        <v>71</v>
      </c>
      <c r="O32" s="70" t="s">
        <v>71</v>
      </c>
      <c r="P32" s="70" t="s">
        <v>71</v>
      </c>
      <c r="Q32" s="70" t="s">
        <v>71</v>
      </c>
      <c r="R32" s="70" t="s">
        <v>71</v>
      </c>
      <c r="S32" s="70" t="n">
        <v>1</v>
      </c>
      <c r="T32" s="70" t="s">
        <v>71</v>
      </c>
      <c r="U32" s="70" t="s">
        <v>71</v>
      </c>
      <c r="V32" s="70" t="n">
        <v>1</v>
      </c>
      <c r="W32" s="70" t="s">
        <v>71</v>
      </c>
      <c r="X32" s="70" t="s">
        <v>71</v>
      </c>
      <c r="Y32" s="69" t="n">
        <v>2</v>
      </c>
      <c r="Z32" s="52" t="n">
        <f aca="false">IF(ISNUMBER(Y32),SUM(C32:X32)=Y32,"-")</f>
        <v>1</v>
      </c>
    </row>
    <row r="33" customFormat="false" ht="15" hidden="false" customHeight="false" outlineLevel="0" collapsed="false">
      <c r="A33" s="68" t="s">
        <v>106</v>
      </c>
      <c r="B33" s="71" t="s">
        <v>71</v>
      </c>
      <c r="C33" s="71" t="s">
        <v>71</v>
      </c>
      <c r="D33" s="70" t="s">
        <v>71</v>
      </c>
      <c r="E33" s="70" t="s">
        <v>71</v>
      </c>
      <c r="F33" s="70" t="s">
        <v>71</v>
      </c>
      <c r="G33" s="70" t="s">
        <v>71</v>
      </c>
      <c r="H33" s="70" t="s">
        <v>71</v>
      </c>
      <c r="I33" s="70" t="s">
        <v>71</v>
      </c>
      <c r="J33" s="70" t="s">
        <v>71</v>
      </c>
      <c r="K33" s="70" t="n">
        <v>1</v>
      </c>
      <c r="L33" s="70" t="s">
        <v>71</v>
      </c>
      <c r="M33" s="70" t="n">
        <v>1</v>
      </c>
      <c r="N33" s="71" t="n">
        <v>4</v>
      </c>
      <c r="O33" s="70" t="n">
        <v>5</v>
      </c>
      <c r="P33" s="70" t="n">
        <v>5</v>
      </c>
      <c r="Q33" s="70" t="n">
        <v>4</v>
      </c>
      <c r="R33" s="70" t="n">
        <v>2</v>
      </c>
      <c r="S33" s="70" t="n">
        <v>12</v>
      </c>
      <c r="T33" s="70" t="n">
        <v>13</v>
      </c>
      <c r="U33" s="70" t="n">
        <v>10</v>
      </c>
      <c r="V33" s="70" t="n">
        <v>9</v>
      </c>
      <c r="W33" s="70" t="n">
        <v>7</v>
      </c>
      <c r="X33" s="70" t="n">
        <v>7</v>
      </c>
      <c r="Y33" s="69" t="n">
        <v>80</v>
      </c>
      <c r="Z33" s="52" t="n">
        <f aca="false">IF(ISNUMBER(Y33),SUM(C33:X33)=Y33,"-")</f>
        <v>1</v>
      </c>
    </row>
    <row r="34" customFormat="false" ht="15" hidden="false" customHeight="false" outlineLevel="0" collapsed="false">
      <c r="A34" s="68" t="s">
        <v>107</v>
      </c>
      <c r="B34" s="71" t="s">
        <v>71</v>
      </c>
      <c r="C34" s="71" t="s">
        <v>71</v>
      </c>
      <c r="D34" s="70" t="s">
        <v>71</v>
      </c>
      <c r="E34" s="70" t="s">
        <v>71</v>
      </c>
      <c r="F34" s="70" t="s">
        <v>71</v>
      </c>
      <c r="G34" s="70" t="s">
        <v>71</v>
      </c>
      <c r="H34" s="70" t="s">
        <v>71</v>
      </c>
      <c r="I34" s="70" t="s">
        <v>71</v>
      </c>
      <c r="J34" s="70" t="s">
        <v>71</v>
      </c>
      <c r="K34" s="70" t="s">
        <v>71</v>
      </c>
      <c r="L34" s="70" t="s">
        <v>71</v>
      </c>
      <c r="M34" s="70" t="s">
        <v>71</v>
      </c>
      <c r="N34" s="71" t="s">
        <v>71</v>
      </c>
      <c r="O34" s="70" t="s">
        <v>71</v>
      </c>
      <c r="P34" s="70" t="s">
        <v>71</v>
      </c>
      <c r="Q34" s="70" t="s">
        <v>71</v>
      </c>
      <c r="R34" s="70" t="s">
        <v>71</v>
      </c>
      <c r="S34" s="70" t="s">
        <v>71</v>
      </c>
      <c r="T34" s="70" t="s">
        <v>71</v>
      </c>
      <c r="U34" s="70" t="s">
        <v>71</v>
      </c>
      <c r="V34" s="70" t="s">
        <v>71</v>
      </c>
      <c r="W34" s="70" t="s">
        <v>71</v>
      </c>
      <c r="X34" s="70" t="s">
        <v>71</v>
      </c>
      <c r="Y34" s="69" t="s">
        <v>71</v>
      </c>
      <c r="Z34" s="52" t="str">
        <f aca="false">IF(ISNUMBER(Y34),SUM(C34:X34)=Y34,"-")</f>
        <v>-</v>
      </c>
    </row>
    <row r="35" customFormat="false" ht="15" hidden="false" customHeight="false" outlineLevel="0" collapsed="false">
      <c r="A35" s="68" t="s">
        <v>108</v>
      </c>
      <c r="B35" s="71" t="s">
        <v>71</v>
      </c>
      <c r="C35" s="71" t="s">
        <v>71</v>
      </c>
      <c r="D35" s="70" t="s">
        <v>71</v>
      </c>
      <c r="E35" s="70" t="s">
        <v>71</v>
      </c>
      <c r="F35" s="70" t="s">
        <v>71</v>
      </c>
      <c r="G35" s="70" t="s">
        <v>71</v>
      </c>
      <c r="H35" s="70" t="s">
        <v>71</v>
      </c>
      <c r="I35" s="70" t="s">
        <v>71</v>
      </c>
      <c r="J35" s="70" t="s">
        <v>71</v>
      </c>
      <c r="K35" s="70" t="s">
        <v>71</v>
      </c>
      <c r="L35" s="70" t="s">
        <v>71</v>
      </c>
      <c r="M35" s="70" t="s">
        <v>71</v>
      </c>
      <c r="N35" s="71" t="s">
        <v>71</v>
      </c>
      <c r="O35" s="70" t="s">
        <v>71</v>
      </c>
      <c r="P35" s="70" t="s">
        <v>71</v>
      </c>
      <c r="Q35" s="70" t="s">
        <v>71</v>
      </c>
      <c r="R35" s="70" t="s">
        <v>71</v>
      </c>
      <c r="S35" s="70" t="s">
        <v>71</v>
      </c>
      <c r="T35" s="70" t="s">
        <v>71</v>
      </c>
      <c r="U35" s="70" t="s">
        <v>71</v>
      </c>
      <c r="V35" s="70" t="s">
        <v>71</v>
      </c>
      <c r="W35" s="70" t="s">
        <v>71</v>
      </c>
      <c r="X35" s="70" t="s">
        <v>71</v>
      </c>
      <c r="Y35" s="69" t="s">
        <v>71</v>
      </c>
      <c r="Z35" s="52" t="str">
        <f aca="false">IF(ISNUMBER(Y35),SUM(C35:X35)=Y35,"-")</f>
        <v>-</v>
      </c>
    </row>
    <row r="36" customFormat="false" ht="15" hidden="false" customHeight="false" outlineLevel="0" collapsed="false">
      <c r="A36" s="68" t="s">
        <v>109</v>
      </c>
      <c r="B36" s="71" t="s">
        <v>71</v>
      </c>
      <c r="C36" s="71" t="s">
        <v>71</v>
      </c>
      <c r="D36" s="70" t="s">
        <v>71</v>
      </c>
      <c r="E36" s="70" t="s">
        <v>71</v>
      </c>
      <c r="F36" s="70" t="s">
        <v>71</v>
      </c>
      <c r="G36" s="70" t="s">
        <v>71</v>
      </c>
      <c r="H36" s="70" t="s">
        <v>71</v>
      </c>
      <c r="I36" s="70" t="s">
        <v>71</v>
      </c>
      <c r="J36" s="70" t="s">
        <v>71</v>
      </c>
      <c r="K36" s="70" t="s">
        <v>71</v>
      </c>
      <c r="L36" s="70" t="s">
        <v>71</v>
      </c>
      <c r="M36" s="70" t="s">
        <v>71</v>
      </c>
      <c r="N36" s="71" t="s">
        <v>71</v>
      </c>
      <c r="O36" s="70" t="s">
        <v>71</v>
      </c>
      <c r="P36" s="70" t="s">
        <v>71</v>
      </c>
      <c r="Q36" s="70" t="s">
        <v>71</v>
      </c>
      <c r="R36" s="70" t="s">
        <v>71</v>
      </c>
      <c r="S36" s="70" t="s">
        <v>71</v>
      </c>
      <c r="T36" s="70" t="s">
        <v>71</v>
      </c>
      <c r="U36" s="70" t="s">
        <v>71</v>
      </c>
      <c r="V36" s="70" t="s">
        <v>71</v>
      </c>
      <c r="W36" s="70" t="s">
        <v>71</v>
      </c>
      <c r="X36" s="70" t="s">
        <v>71</v>
      </c>
      <c r="Y36" s="69" t="s">
        <v>71</v>
      </c>
      <c r="Z36" s="52" t="str">
        <f aca="false">IF(ISNUMBER(Y36),SUM(C36:X36)=Y36,"-")</f>
        <v>-</v>
      </c>
    </row>
    <row r="37" customFormat="false" ht="15" hidden="false" customHeight="false" outlineLevel="0" collapsed="false">
      <c r="A37" s="68" t="s">
        <v>154</v>
      </c>
      <c r="B37" s="71" t="s">
        <v>71</v>
      </c>
      <c r="C37" s="71" t="s">
        <v>71</v>
      </c>
      <c r="D37" s="70" t="s">
        <v>71</v>
      </c>
      <c r="E37" s="70" t="s">
        <v>71</v>
      </c>
      <c r="F37" s="70" t="s">
        <v>71</v>
      </c>
      <c r="G37" s="70" t="s">
        <v>71</v>
      </c>
      <c r="H37" s="70" t="s">
        <v>71</v>
      </c>
      <c r="I37" s="70" t="s">
        <v>71</v>
      </c>
      <c r="J37" s="70" t="s">
        <v>71</v>
      </c>
      <c r="K37" s="70" t="n">
        <v>1</v>
      </c>
      <c r="L37" s="70" t="n">
        <v>6</v>
      </c>
      <c r="M37" s="70" t="n">
        <v>1</v>
      </c>
      <c r="N37" s="71" t="n">
        <v>1</v>
      </c>
      <c r="O37" s="70" t="n">
        <v>1</v>
      </c>
      <c r="P37" s="70" t="n">
        <v>2</v>
      </c>
      <c r="Q37" s="70" t="s">
        <v>71</v>
      </c>
      <c r="R37" s="70" t="n">
        <v>1</v>
      </c>
      <c r="S37" s="70" t="s">
        <v>71</v>
      </c>
      <c r="T37" s="70" t="s">
        <v>71</v>
      </c>
      <c r="U37" s="70" t="s">
        <v>71</v>
      </c>
      <c r="V37" s="70" t="s">
        <v>71</v>
      </c>
      <c r="W37" s="70" t="s">
        <v>71</v>
      </c>
      <c r="X37" s="70" t="s">
        <v>71</v>
      </c>
      <c r="Y37" s="69" t="n">
        <v>13</v>
      </c>
      <c r="Z37" s="52" t="n">
        <f aca="false">IF(ISNUMBER(Y37),SUM(C37:X37)=Y37,"-")</f>
        <v>1</v>
      </c>
    </row>
    <row r="38" customFormat="false" ht="15" hidden="false" customHeight="false" outlineLevel="0" collapsed="false">
      <c r="A38" s="68" t="s">
        <v>155</v>
      </c>
      <c r="B38" s="71" t="s">
        <v>71</v>
      </c>
      <c r="C38" s="71" t="s">
        <v>71</v>
      </c>
      <c r="D38" s="70" t="s">
        <v>71</v>
      </c>
      <c r="E38" s="70" t="s">
        <v>71</v>
      </c>
      <c r="F38" s="70" t="s">
        <v>71</v>
      </c>
      <c r="G38" s="70" t="s">
        <v>71</v>
      </c>
      <c r="H38" s="70" t="s">
        <v>71</v>
      </c>
      <c r="I38" s="70" t="s">
        <v>71</v>
      </c>
      <c r="J38" s="70" t="s">
        <v>71</v>
      </c>
      <c r="K38" s="70" t="s">
        <v>71</v>
      </c>
      <c r="L38" s="70" t="s">
        <v>71</v>
      </c>
      <c r="M38" s="70" t="s">
        <v>71</v>
      </c>
      <c r="N38" s="71" t="s">
        <v>71</v>
      </c>
      <c r="O38" s="70" t="s">
        <v>71</v>
      </c>
      <c r="P38" s="70" t="s">
        <v>71</v>
      </c>
      <c r="Q38" s="70" t="s">
        <v>71</v>
      </c>
      <c r="R38" s="70" t="s">
        <v>71</v>
      </c>
      <c r="S38" s="70" t="s">
        <v>71</v>
      </c>
      <c r="T38" s="70" t="s">
        <v>71</v>
      </c>
      <c r="U38" s="70" t="s">
        <v>71</v>
      </c>
      <c r="V38" s="70" t="s">
        <v>71</v>
      </c>
      <c r="W38" s="70" t="s">
        <v>71</v>
      </c>
      <c r="X38" s="70" t="s">
        <v>71</v>
      </c>
      <c r="Y38" s="69" t="s">
        <v>71</v>
      </c>
      <c r="Z38" s="52" t="str">
        <f aca="false">IF(ISNUMBER(Y38),SUM(C38:X38)=Y38,"-")</f>
        <v>-</v>
      </c>
    </row>
    <row r="39" customFormat="false" ht="15" hidden="false" customHeight="false" outlineLevel="0" collapsed="false">
      <c r="A39" s="68" t="s">
        <v>112</v>
      </c>
      <c r="B39" s="71" t="s">
        <v>71</v>
      </c>
      <c r="C39" s="71" t="s">
        <v>71</v>
      </c>
      <c r="D39" s="70" t="s">
        <v>71</v>
      </c>
      <c r="E39" s="70" t="s">
        <v>71</v>
      </c>
      <c r="F39" s="70" t="s">
        <v>71</v>
      </c>
      <c r="G39" s="70" t="s">
        <v>71</v>
      </c>
      <c r="H39" s="70" t="s">
        <v>71</v>
      </c>
      <c r="I39" s="70" t="s">
        <v>71</v>
      </c>
      <c r="J39" s="70" t="s">
        <v>71</v>
      </c>
      <c r="K39" s="70" t="s">
        <v>71</v>
      </c>
      <c r="L39" s="70" t="s">
        <v>71</v>
      </c>
      <c r="M39" s="70" t="s">
        <v>71</v>
      </c>
      <c r="N39" s="71" t="n">
        <v>1</v>
      </c>
      <c r="O39" s="70" t="s">
        <v>71</v>
      </c>
      <c r="P39" s="70" t="s">
        <v>71</v>
      </c>
      <c r="Q39" s="70" t="s">
        <v>71</v>
      </c>
      <c r="R39" s="70" t="s">
        <v>71</v>
      </c>
      <c r="S39" s="70" t="s">
        <v>71</v>
      </c>
      <c r="T39" s="70" t="s">
        <v>71</v>
      </c>
      <c r="U39" s="70" t="s">
        <v>71</v>
      </c>
      <c r="V39" s="70" t="s">
        <v>71</v>
      </c>
      <c r="W39" s="70" t="s">
        <v>71</v>
      </c>
      <c r="X39" s="70" t="s">
        <v>71</v>
      </c>
      <c r="Y39" s="69" t="n">
        <v>1</v>
      </c>
      <c r="Z39" s="52" t="n">
        <f aca="false">IF(ISNUMBER(Y39),SUM(C39:X39)=Y39,"-")</f>
        <v>1</v>
      </c>
    </row>
    <row r="40" customFormat="false" ht="15" hidden="false" customHeight="false" outlineLevel="0" collapsed="false">
      <c r="A40" s="68" t="s">
        <v>156</v>
      </c>
      <c r="B40" s="71" t="s">
        <v>71</v>
      </c>
      <c r="C40" s="71" t="s">
        <v>71</v>
      </c>
      <c r="D40" s="70" t="s">
        <v>71</v>
      </c>
      <c r="E40" s="70" t="s">
        <v>71</v>
      </c>
      <c r="F40" s="70" t="s">
        <v>71</v>
      </c>
      <c r="G40" s="70" t="s">
        <v>71</v>
      </c>
      <c r="H40" s="70" t="s">
        <v>71</v>
      </c>
      <c r="I40" s="70" t="s">
        <v>71</v>
      </c>
      <c r="J40" s="70" t="s">
        <v>71</v>
      </c>
      <c r="K40" s="70" t="s">
        <v>71</v>
      </c>
      <c r="L40" s="70" t="s">
        <v>71</v>
      </c>
      <c r="M40" s="70" t="s">
        <v>71</v>
      </c>
      <c r="N40" s="71" t="s">
        <v>71</v>
      </c>
      <c r="O40" s="70" t="s">
        <v>71</v>
      </c>
      <c r="P40" s="70" t="s">
        <v>71</v>
      </c>
      <c r="Q40" s="70" t="s">
        <v>71</v>
      </c>
      <c r="R40" s="70" t="s">
        <v>71</v>
      </c>
      <c r="S40" s="70" t="s">
        <v>71</v>
      </c>
      <c r="T40" s="70" t="s">
        <v>71</v>
      </c>
      <c r="U40" s="70" t="s">
        <v>71</v>
      </c>
      <c r="V40" s="70" t="s">
        <v>71</v>
      </c>
      <c r="W40" s="70" t="s">
        <v>71</v>
      </c>
      <c r="X40" s="70" t="s">
        <v>71</v>
      </c>
      <c r="Y40" s="69" t="s">
        <v>71</v>
      </c>
      <c r="Z40" s="52" t="str">
        <f aca="false">IF(ISNUMBER(Y40),SUM(C40:X40)=Y40,"-")</f>
        <v>-</v>
      </c>
    </row>
    <row r="41" customFormat="false" ht="15" hidden="false" customHeight="false" outlineLevel="0" collapsed="false">
      <c r="A41" s="68" t="s">
        <v>114</v>
      </c>
      <c r="B41" s="71" t="s">
        <v>71</v>
      </c>
      <c r="C41" s="71" t="s">
        <v>71</v>
      </c>
      <c r="D41" s="70" t="s">
        <v>71</v>
      </c>
      <c r="E41" s="70" t="s">
        <v>71</v>
      </c>
      <c r="F41" s="70" t="s">
        <v>71</v>
      </c>
      <c r="G41" s="70" t="s">
        <v>71</v>
      </c>
      <c r="H41" s="70" t="s">
        <v>71</v>
      </c>
      <c r="I41" s="70" t="s">
        <v>71</v>
      </c>
      <c r="J41" s="70" t="s">
        <v>71</v>
      </c>
      <c r="K41" s="70" t="s">
        <v>71</v>
      </c>
      <c r="L41" s="70" t="s">
        <v>71</v>
      </c>
      <c r="M41" s="70" t="s">
        <v>71</v>
      </c>
      <c r="N41" s="71" t="s">
        <v>71</v>
      </c>
      <c r="O41" s="70" t="s">
        <v>71</v>
      </c>
      <c r="P41" s="70" t="s">
        <v>71</v>
      </c>
      <c r="Q41" s="70" t="s">
        <v>71</v>
      </c>
      <c r="R41" s="70" t="s">
        <v>71</v>
      </c>
      <c r="S41" s="70" t="s">
        <v>71</v>
      </c>
      <c r="T41" s="70" t="s">
        <v>71</v>
      </c>
      <c r="U41" s="70" t="n">
        <v>1</v>
      </c>
      <c r="V41" s="70" t="s">
        <v>71</v>
      </c>
      <c r="W41" s="70" t="s">
        <v>71</v>
      </c>
      <c r="X41" s="70" t="s">
        <v>71</v>
      </c>
      <c r="Y41" s="69" t="n">
        <v>1</v>
      </c>
      <c r="Z41" s="52" t="n">
        <f aca="false">IF(ISNUMBER(Y41),SUM(C41:X41)=Y41,"-")</f>
        <v>1</v>
      </c>
    </row>
    <row r="42" customFormat="false" ht="15" hidden="false" customHeight="false" outlineLevel="0" collapsed="false">
      <c r="A42" s="68" t="s">
        <v>66</v>
      </c>
      <c r="B42" s="71" t="s">
        <v>71</v>
      </c>
      <c r="C42" s="71" t="s">
        <v>71</v>
      </c>
      <c r="D42" s="70" t="s">
        <v>71</v>
      </c>
      <c r="E42" s="70" t="s">
        <v>71</v>
      </c>
      <c r="F42" s="70" t="s">
        <v>71</v>
      </c>
      <c r="G42" s="70" t="s">
        <v>71</v>
      </c>
      <c r="H42" s="70" t="s">
        <v>71</v>
      </c>
      <c r="I42" s="70" t="s">
        <v>71</v>
      </c>
      <c r="J42" s="70" t="s">
        <v>71</v>
      </c>
      <c r="K42" s="70" t="s">
        <v>71</v>
      </c>
      <c r="L42" s="70" t="s">
        <v>71</v>
      </c>
      <c r="M42" s="70" t="s">
        <v>71</v>
      </c>
      <c r="N42" s="71" t="s">
        <v>71</v>
      </c>
      <c r="O42" s="70" t="s">
        <v>71</v>
      </c>
      <c r="P42" s="70" t="s">
        <v>71</v>
      </c>
      <c r="Q42" s="70" t="s">
        <v>71</v>
      </c>
      <c r="R42" s="70" t="s">
        <v>71</v>
      </c>
      <c r="S42" s="70" t="s">
        <v>71</v>
      </c>
      <c r="T42" s="70" t="s">
        <v>71</v>
      </c>
      <c r="U42" s="70" t="s">
        <v>71</v>
      </c>
      <c r="V42" s="70" t="s">
        <v>71</v>
      </c>
      <c r="W42" s="70" t="s">
        <v>71</v>
      </c>
      <c r="X42" s="70" t="s">
        <v>71</v>
      </c>
      <c r="Y42" s="69" t="s">
        <v>71</v>
      </c>
      <c r="Z42" s="52" t="str">
        <f aca="false">IF(ISNUMBER(Y42),SUM(C42:X42)=Y42,"-")</f>
        <v>-</v>
      </c>
    </row>
    <row r="43" customFormat="false" ht="15" hidden="false" customHeight="false" outlineLevel="0" collapsed="false">
      <c r="A43" s="68" t="s">
        <v>115</v>
      </c>
      <c r="B43" s="71" t="s">
        <v>71</v>
      </c>
      <c r="C43" s="71" t="s">
        <v>71</v>
      </c>
      <c r="D43" s="70" t="s">
        <v>71</v>
      </c>
      <c r="E43" s="70" t="s">
        <v>71</v>
      </c>
      <c r="F43" s="70" t="s">
        <v>71</v>
      </c>
      <c r="G43" s="70" t="s">
        <v>71</v>
      </c>
      <c r="H43" s="70" t="s">
        <v>71</v>
      </c>
      <c r="I43" s="70" t="s">
        <v>71</v>
      </c>
      <c r="J43" s="70" t="s">
        <v>71</v>
      </c>
      <c r="K43" s="70" t="s">
        <v>71</v>
      </c>
      <c r="L43" s="70" t="s">
        <v>71</v>
      </c>
      <c r="M43" s="70" t="s">
        <v>71</v>
      </c>
      <c r="N43" s="71" t="s">
        <v>71</v>
      </c>
      <c r="O43" s="70" t="s">
        <v>71</v>
      </c>
      <c r="P43" s="70" t="s">
        <v>71</v>
      </c>
      <c r="Q43" s="70" t="s">
        <v>71</v>
      </c>
      <c r="R43" s="70" t="s">
        <v>71</v>
      </c>
      <c r="S43" s="70" t="s">
        <v>71</v>
      </c>
      <c r="T43" s="70" t="s">
        <v>71</v>
      </c>
      <c r="U43" s="70" t="s">
        <v>71</v>
      </c>
      <c r="V43" s="70" t="s">
        <v>71</v>
      </c>
      <c r="W43" s="70" t="s">
        <v>71</v>
      </c>
      <c r="X43" s="70" t="s">
        <v>71</v>
      </c>
      <c r="Y43" s="69" t="s">
        <v>71</v>
      </c>
      <c r="Z43" s="52" t="str">
        <f aca="false">IF(ISNUMBER(Y43),SUM(C43:X43)=Y43,"-")</f>
        <v>-</v>
      </c>
    </row>
    <row r="44" customFormat="false" ht="15" hidden="false" customHeight="false" outlineLevel="0" collapsed="false">
      <c r="A44" s="68" t="s">
        <v>116</v>
      </c>
      <c r="B44" s="71" t="s">
        <v>71</v>
      </c>
      <c r="C44" s="71" t="s">
        <v>71</v>
      </c>
      <c r="D44" s="70" t="s">
        <v>71</v>
      </c>
      <c r="E44" s="70" t="s">
        <v>71</v>
      </c>
      <c r="F44" s="70" t="s">
        <v>71</v>
      </c>
      <c r="G44" s="70" t="s">
        <v>71</v>
      </c>
      <c r="H44" s="70" t="s">
        <v>71</v>
      </c>
      <c r="I44" s="70" t="s">
        <v>71</v>
      </c>
      <c r="J44" s="70" t="s">
        <v>71</v>
      </c>
      <c r="K44" s="70" t="s">
        <v>71</v>
      </c>
      <c r="L44" s="70" t="s">
        <v>71</v>
      </c>
      <c r="M44" s="70" t="s">
        <v>71</v>
      </c>
      <c r="N44" s="71" t="s">
        <v>71</v>
      </c>
      <c r="O44" s="70" t="s">
        <v>71</v>
      </c>
      <c r="P44" s="70" t="s">
        <v>71</v>
      </c>
      <c r="Q44" s="70" t="s">
        <v>71</v>
      </c>
      <c r="R44" s="70" t="s">
        <v>71</v>
      </c>
      <c r="S44" s="70" t="s">
        <v>71</v>
      </c>
      <c r="T44" s="70" t="s">
        <v>71</v>
      </c>
      <c r="U44" s="70" t="n">
        <v>1</v>
      </c>
      <c r="V44" s="70" t="s">
        <v>71</v>
      </c>
      <c r="W44" s="70" t="s">
        <v>71</v>
      </c>
      <c r="X44" s="70" t="n">
        <v>1</v>
      </c>
      <c r="Y44" s="69" t="n">
        <v>2</v>
      </c>
      <c r="Z44" s="52" t="n">
        <f aca="false">IF(ISNUMBER(Y44),SUM(C44:X44)=Y44,"-")</f>
        <v>1</v>
      </c>
    </row>
    <row r="45" customFormat="false" ht="15" hidden="false" customHeight="false" outlineLevel="0" collapsed="false">
      <c r="A45" s="68" t="s">
        <v>117</v>
      </c>
      <c r="B45" s="71" t="s">
        <v>71</v>
      </c>
      <c r="C45" s="71" t="s">
        <v>71</v>
      </c>
      <c r="D45" s="70" t="s">
        <v>71</v>
      </c>
      <c r="E45" s="70" t="s">
        <v>71</v>
      </c>
      <c r="F45" s="70" t="s">
        <v>71</v>
      </c>
      <c r="G45" s="70" t="s">
        <v>71</v>
      </c>
      <c r="H45" s="70" t="s">
        <v>71</v>
      </c>
      <c r="I45" s="70" t="s">
        <v>71</v>
      </c>
      <c r="J45" s="70" t="s">
        <v>71</v>
      </c>
      <c r="K45" s="70" t="s">
        <v>71</v>
      </c>
      <c r="L45" s="70" t="s">
        <v>71</v>
      </c>
      <c r="M45" s="70" t="s">
        <v>71</v>
      </c>
      <c r="N45" s="71" t="s">
        <v>71</v>
      </c>
      <c r="O45" s="70" t="s">
        <v>71</v>
      </c>
      <c r="P45" s="70" t="s">
        <v>71</v>
      </c>
      <c r="Q45" s="70" t="s">
        <v>71</v>
      </c>
      <c r="R45" s="70" t="s">
        <v>71</v>
      </c>
      <c r="S45" s="70" t="s">
        <v>71</v>
      </c>
      <c r="T45" s="70" t="n">
        <v>1</v>
      </c>
      <c r="U45" s="70" t="s">
        <v>71</v>
      </c>
      <c r="V45" s="70" t="s">
        <v>71</v>
      </c>
      <c r="W45" s="70" t="s">
        <v>71</v>
      </c>
      <c r="X45" s="70" t="s">
        <v>71</v>
      </c>
      <c r="Y45" s="69" t="s">
        <v>71</v>
      </c>
      <c r="Z45" s="52" t="str">
        <f aca="false">IF(ISNUMBER(Y45),SUM(C45:X45)=Y45,"-")</f>
        <v>-</v>
      </c>
    </row>
    <row r="46" customFormat="false" ht="15" hidden="false" customHeight="false" outlineLevel="0" collapsed="false">
      <c r="A46" s="68" t="s">
        <v>118</v>
      </c>
      <c r="B46" s="71" t="s">
        <v>71</v>
      </c>
      <c r="C46" s="71" t="s">
        <v>71</v>
      </c>
      <c r="D46" s="70" t="s">
        <v>71</v>
      </c>
      <c r="E46" s="70" t="s">
        <v>71</v>
      </c>
      <c r="F46" s="70" t="s">
        <v>71</v>
      </c>
      <c r="G46" s="70" t="s">
        <v>71</v>
      </c>
      <c r="H46" s="70" t="s">
        <v>71</v>
      </c>
      <c r="I46" s="70" t="s">
        <v>71</v>
      </c>
      <c r="J46" s="70" t="s">
        <v>71</v>
      </c>
      <c r="K46" s="70" t="s">
        <v>71</v>
      </c>
      <c r="L46" s="70" t="s">
        <v>71</v>
      </c>
      <c r="M46" s="70" t="s">
        <v>71</v>
      </c>
      <c r="N46" s="71" t="s">
        <v>71</v>
      </c>
      <c r="O46" s="70" t="s">
        <v>71</v>
      </c>
      <c r="P46" s="70" t="s">
        <v>71</v>
      </c>
      <c r="Q46" s="70" t="s">
        <v>71</v>
      </c>
      <c r="R46" s="70" t="s">
        <v>71</v>
      </c>
      <c r="S46" s="70" t="s">
        <v>71</v>
      </c>
      <c r="T46" s="70" t="s">
        <v>71</v>
      </c>
      <c r="U46" s="70" t="s">
        <v>71</v>
      </c>
      <c r="V46" s="70" t="s">
        <v>71</v>
      </c>
      <c r="W46" s="70" t="s">
        <v>71</v>
      </c>
      <c r="X46" s="70" t="s">
        <v>71</v>
      </c>
      <c r="Y46" s="69" t="s">
        <v>71</v>
      </c>
      <c r="Z46" s="52" t="str">
        <f aca="false">IF(ISNUMBER(Y46),SUM(C46:X46)=Y46,"-")</f>
        <v>-</v>
      </c>
    </row>
    <row r="47" customFormat="false" ht="15" hidden="false" customHeight="false" outlineLevel="0" collapsed="false">
      <c r="A47" s="68" t="s">
        <v>119</v>
      </c>
      <c r="B47" s="71" t="s">
        <v>71</v>
      </c>
      <c r="C47" s="71" t="s">
        <v>71</v>
      </c>
      <c r="D47" s="70" t="s">
        <v>71</v>
      </c>
      <c r="E47" s="70" t="s">
        <v>71</v>
      </c>
      <c r="F47" s="70" t="s">
        <v>71</v>
      </c>
      <c r="G47" s="70" t="s">
        <v>71</v>
      </c>
      <c r="H47" s="70" t="s">
        <v>71</v>
      </c>
      <c r="I47" s="70" t="s">
        <v>71</v>
      </c>
      <c r="J47" s="70" t="s">
        <v>71</v>
      </c>
      <c r="K47" s="70" t="s">
        <v>71</v>
      </c>
      <c r="L47" s="70" t="s">
        <v>71</v>
      </c>
      <c r="M47" s="70" t="s">
        <v>71</v>
      </c>
      <c r="N47" s="71" t="s">
        <v>71</v>
      </c>
      <c r="O47" s="70" t="s">
        <v>71</v>
      </c>
      <c r="P47" s="70" t="s">
        <v>71</v>
      </c>
      <c r="Q47" s="70" t="s">
        <v>71</v>
      </c>
      <c r="R47" s="70" t="s">
        <v>71</v>
      </c>
      <c r="S47" s="70" t="s">
        <v>71</v>
      </c>
      <c r="T47" s="70" t="s">
        <v>71</v>
      </c>
      <c r="U47" s="70" t="s">
        <v>71</v>
      </c>
      <c r="V47" s="70" t="s">
        <v>71</v>
      </c>
      <c r="W47" s="70" t="s">
        <v>71</v>
      </c>
      <c r="X47" s="70" t="s">
        <v>71</v>
      </c>
      <c r="Y47" s="69" t="s">
        <v>71</v>
      </c>
      <c r="Z47" s="52" t="str">
        <f aca="false">IF(ISNUMBER(Y47),SUM(C47:X47)=Y47,"-")</f>
        <v>-</v>
      </c>
    </row>
    <row r="48" customFormat="false" ht="15" hidden="false" customHeight="false" outlineLevel="0" collapsed="false">
      <c r="A48" s="68" t="s">
        <v>120</v>
      </c>
      <c r="B48" s="71" t="n">
        <v>1</v>
      </c>
      <c r="C48" s="71" t="n">
        <v>1</v>
      </c>
      <c r="D48" s="70" t="s">
        <v>71</v>
      </c>
      <c r="E48" s="70" t="s">
        <v>71</v>
      </c>
      <c r="F48" s="70" t="s">
        <v>71</v>
      </c>
      <c r="G48" s="70" t="s">
        <v>71</v>
      </c>
      <c r="H48" s="70" t="s">
        <v>71</v>
      </c>
      <c r="I48" s="70" t="s">
        <v>71</v>
      </c>
      <c r="J48" s="70" t="s">
        <v>71</v>
      </c>
      <c r="K48" s="70" t="s">
        <v>71</v>
      </c>
      <c r="L48" s="70" t="s">
        <v>71</v>
      </c>
      <c r="M48" s="70" t="s">
        <v>71</v>
      </c>
      <c r="N48" s="71" t="s">
        <v>71</v>
      </c>
      <c r="O48" s="70" t="s">
        <v>71</v>
      </c>
      <c r="P48" s="70" t="s">
        <v>71</v>
      </c>
      <c r="Q48" s="70" t="s">
        <v>71</v>
      </c>
      <c r="R48" s="70" t="n">
        <v>1</v>
      </c>
      <c r="S48" s="70" t="s">
        <v>71</v>
      </c>
      <c r="T48" s="70" t="s">
        <v>71</v>
      </c>
      <c r="U48" s="70" t="s">
        <v>71</v>
      </c>
      <c r="V48" s="70" t="s">
        <v>71</v>
      </c>
      <c r="W48" s="70" t="s">
        <v>71</v>
      </c>
      <c r="X48" s="70" t="s">
        <v>71</v>
      </c>
      <c r="Y48" s="69" t="n">
        <v>2</v>
      </c>
      <c r="Z48" s="52" t="n">
        <f aca="false">IF(ISNUMBER(Y48),SUM(C48:X48)=Y48,"-")</f>
        <v>1</v>
      </c>
    </row>
    <row r="49" customFormat="false" ht="15" hidden="false" customHeight="false" outlineLevel="0" collapsed="false">
      <c r="A49" s="68" t="s">
        <v>157</v>
      </c>
      <c r="B49" s="71" t="s">
        <v>71</v>
      </c>
      <c r="C49" s="71" t="s">
        <v>71</v>
      </c>
      <c r="D49" s="70" t="s">
        <v>71</v>
      </c>
      <c r="E49" s="70" t="s">
        <v>71</v>
      </c>
      <c r="F49" s="70" t="s">
        <v>71</v>
      </c>
      <c r="G49" s="70" t="s">
        <v>71</v>
      </c>
      <c r="H49" s="70" t="s">
        <v>71</v>
      </c>
      <c r="I49" s="70" t="s">
        <v>71</v>
      </c>
      <c r="J49" s="70" t="s">
        <v>71</v>
      </c>
      <c r="K49" s="70" t="s">
        <v>71</v>
      </c>
      <c r="L49" s="70" t="s">
        <v>71</v>
      </c>
      <c r="M49" s="70" t="s">
        <v>71</v>
      </c>
      <c r="N49" s="71" t="s">
        <v>71</v>
      </c>
      <c r="O49" s="70" t="s">
        <v>71</v>
      </c>
      <c r="P49" s="70" t="s">
        <v>71</v>
      </c>
      <c r="Q49" s="70" t="s">
        <v>71</v>
      </c>
      <c r="R49" s="70" t="s">
        <v>71</v>
      </c>
      <c r="S49" s="70" t="s">
        <v>71</v>
      </c>
      <c r="T49" s="70" t="s">
        <v>71</v>
      </c>
      <c r="U49" s="70" t="s">
        <v>71</v>
      </c>
      <c r="V49" s="70" t="s">
        <v>71</v>
      </c>
      <c r="W49" s="70" t="s">
        <v>71</v>
      </c>
      <c r="X49" s="70" t="s">
        <v>71</v>
      </c>
      <c r="Y49" s="69" t="s">
        <v>71</v>
      </c>
      <c r="Z49" s="52" t="str">
        <f aca="false">IF(ISNUMBER(Y49),SUM(C49:X49)=Y49,"-")</f>
        <v>-</v>
      </c>
    </row>
    <row r="50" customFormat="false" ht="15" hidden="false" customHeight="false" outlineLevel="0" collapsed="false">
      <c r="A50" s="68" t="s">
        <v>158</v>
      </c>
      <c r="B50" s="71" t="n">
        <v>12</v>
      </c>
      <c r="C50" s="71" t="n">
        <v>10</v>
      </c>
      <c r="D50" s="70" t="n">
        <v>2</v>
      </c>
      <c r="E50" s="70" t="s">
        <v>71</v>
      </c>
      <c r="F50" s="70" t="s">
        <v>71</v>
      </c>
      <c r="G50" s="70" t="s">
        <v>71</v>
      </c>
      <c r="H50" s="70" t="n">
        <v>2</v>
      </c>
      <c r="I50" s="70" t="s">
        <v>71</v>
      </c>
      <c r="J50" s="70" t="n">
        <v>1</v>
      </c>
      <c r="K50" s="70" t="n">
        <v>2</v>
      </c>
      <c r="L50" s="70" t="s">
        <v>71</v>
      </c>
      <c r="M50" s="70" t="s">
        <v>71</v>
      </c>
      <c r="N50" s="71" t="n">
        <v>5</v>
      </c>
      <c r="O50" s="70" t="n">
        <v>6</v>
      </c>
      <c r="P50" s="70" t="n">
        <v>5</v>
      </c>
      <c r="Q50" s="70" t="n">
        <v>1</v>
      </c>
      <c r="R50" s="70" t="n">
        <v>2</v>
      </c>
      <c r="S50" s="70" t="n">
        <v>5</v>
      </c>
      <c r="T50" s="70" t="n">
        <v>7</v>
      </c>
      <c r="U50" s="70" t="n">
        <v>3</v>
      </c>
      <c r="V50" s="70" t="n">
        <v>5</v>
      </c>
      <c r="W50" s="70" t="n">
        <v>6</v>
      </c>
      <c r="X50" s="70" t="n">
        <v>4</v>
      </c>
      <c r="Y50" s="69" t="n">
        <v>66</v>
      </c>
      <c r="Z50" s="52" t="n">
        <f aca="false">IF(ISNUMBER(Y50),SUM(C50:X50)=Y50,"-")</f>
        <v>1</v>
      </c>
    </row>
    <row r="51" customFormat="false" ht="15" hidden="false" customHeight="false" outlineLevel="0" collapsed="false">
      <c r="A51" s="68" t="s">
        <v>159</v>
      </c>
      <c r="B51" s="71" t="n">
        <v>1</v>
      </c>
      <c r="C51" s="71" t="s">
        <v>71</v>
      </c>
      <c r="D51" s="70" t="s">
        <v>71</v>
      </c>
      <c r="E51" s="70" t="n">
        <v>1</v>
      </c>
      <c r="F51" s="70" t="s">
        <v>71</v>
      </c>
      <c r="G51" s="70" t="s">
        <v>71</v>
      </c>
      <c r="H51" s="70" t="s">
        <v>71</v>
      </c>
      <c r="I51" s="70" t="s">
        <v>71</v>
      </c>
      <c r="J51" s="70" t="n">
        <v>2</v>
      </c>
      <c r="K51" s="70" t="s">
        <v>71</v>
      </c>
      <c r="L51" s="70" t="s">
        <v>71</v>
      </c>
      <c r="M51" s="70" t="s">
        <v>71</v>
      </c>
      <c r="N51" s="71" t="s">
        <v>71</v>
      </c>
      <c r="O51" s="70" t="s">
        <v>71</v>
      </c>
      <c r="P51" s="70" t="s">
        <v>71</v>
      </c>
      <c r="Q51" s="70" t="n">
        <v>1</v>
      </c>
      <c r="R51" s="70" t="n">
        <v>1</v>
      </c>
      <c r="S51" s="70" t="n">
        <v>2</v>
      </c>
      <c r="T51" s="70" t="n">
        <v>1</v>
      </c>
      <c r="U51" s="70" t="n">
        <v>4</v>
      </c>
      <c r="V51" s="70" t="n">
        <v>2</v>
      </c>
      <c r="W51" s="70" t="s">
        <v>71</v>
      </c>
      <c r="X51" s="70" t="s">
        <v>71</v>
      </c>
      <c r="Y51" s="69" t="n">
        <v>14</v>
      </c>
      <c r="Z51" s="52" t="n">
        <f aca="false">IF(ISNUMBER(Y51),SUM(C51:X51)=Y51,"-")</f>
        <v>1</v>
      </c>
    </row>
    <row r="52" customFormat="false" ht="15" hidden="false" customHeight="false" outlineLevel="0" collapsed="false">
      <c r="A52" s="68" t="s">
        <v>160</v>
      </c>
      <c r="B52" s="71" t="n">
        <v>10</v>
      </c>
      <c r="C52" s="71" t="n">
        <v>4</v>
      </c>
      <c r="D52" s="70" t="n">
        <v>3</v>
      </c>
      <c r="E52" s="70" t="n">
        <v>1</v>
      </c>
      <c r="F52" s="70" t="n">
        <v>1</v>
      </c>
      <c r="G52" s="70" t="n">
        <v>1</v>
      </c>
      <c r="H52" s="70" t="s">
        <v>71</v>
      </c>
      <c r="I52" s="70" t="s">
        <v>71</v>
      </c>
      <c r="J52" s="70" t="s">
        <v>71</v>
      </c>
      <c r="K52" s="70" t="n">
        <v>1</v>
      </c>
      <c r="L52" s="70" t="n">
        <v>1</v>
      </c>
      <c r="M52" s="70" t="n">
        <v>2</v>
      </c>
      <c r="N52" s="71" t="n">
        <v>1</v>
      </c>
      <c r="O52" s="70" t="n">
        <v>1</v>
      </c>
      <c r="P52" s="70" t="n">
        <v>6</v>
      </c>
      <c r="Q52" s="70" t="n">
        <v>3</v>
      </c>
      <c r="R52" s="70" t="n">
        <v>5</v>
      </c>
      <c r="S52" s="70" t="n">
        <v>1</v>
      </c>
      <c r="T52" s="70" t="n">
        <v>3</v>
      </c>
      <c r="U52" s="70" t="n">
        <v>2</v>
      </c>
      <c r="V52" s="70" t="n">
        <v>1</v>
      </c>
      <c r="W52" s="70" t="n">
        <v>1</v>
      </c>
      <c r="X52" s="70" t="n">
        <v>1</v>
      </c>
      <c r="Y52" s="69" t="n">
        <v>39</v>
      </c>
      <c r="Z52" s="52" t="n">
        <f aca="false">IF(ISNUMBER(Y52),SUM(C52:X52)=Y52,"-")</f>
        <v>1</v>
      </c>
    </row>
    <row r="53" customFormat="false" ht="15" hidden="false" customHeight="false" outlineLevel="0" collapsed="false">
      <c r="A53" s="73" t="s">
        <v>125</v>
      </c>
      <c r="B53" s="84" t="s">
        <v>71</v>
      </c>
      <c r="C53" s="76" t="s">
        <v>71</v>
      </c>
      <c r="D53" s="77" t="s">
        <v>71</v>
      </c>
      <c r="E53" s="77" t="s">
        <v>71</v>
      </c>
      <c r="F53" s="77" t="s">
        <v>71</v>
      </c>
      <c r="G53" s="77" t="s">
        <v>71</v>
      </c>
      <c r="H53" s="77" t="n">
        <v>1</v>
      </c>
      <c r="I53" s="77" t="n">
        <v>2</v>
      </c>
      <c r="J53" s="77" t="s">
        <v>71</v>
      </c>
      <c r="K53" s="77" t="s">
        <v>71</v>
      </c>
      <c r="L53" s="77" t="s">
        <v>71</v>
      </c>
      <c r="M53" s="77" t="n">
        <v>1</v>
      </c>
      <c r="N53" s="76" t="s">
        <v>71</v>
      </c>
      <c r="O53" s="77" t="n">
        <v>3</v>
      </c>
      <c r="P53" s="77" t="s">
        <v>71</v>
      </c>
      <c r="Q53" s="77" t="n">
        <v>2</v>
      </c>
      <c r="R53" s="77" t="s">
        <v>71</v>
      </c>
      <c r="S53" s="77" t="n">
        <v>3</v>
      </c>
      <c r="T53" s="77" t="n">
        <v>4</v>
      </c>
      <c r="U53" s="77" t="n">
        <v>9</v>
      </c>
      <c r="V53" s="77" t="n">
        <v>15</v>
      </c>
      <c r="W53" s="77" t="n">
        <v>29</v>
      </c>
      <c r="X53" s="78" t="n">
        <v>55</v>
      </c>
      <c r="Y53" s="79" t="n">
        <v>124</v>
      </c>
      <c r="Z53" s="52" t="n">
        <f aca="false">IF(ISNUMBER(Y53),SUM(C53:X53)=Y53,"-")</f>
        <v>1</v>
      </c>
    </row>
    <row r="54" customFormat="false" ht="12.75" hidden="false" customHeight="false" outlineLevel="0" collapsed="false">
      <c r="A54" s="80"/>
    </row>
    <row r="55" customFormat="false" ht="12.75" hidden="false" customHeight="false" outlineLevel="0" collapsed="false">
      <c r="A55" s="52" t="s">
        <v>128</v>
      </c>
    </row>
  </sheetData>
  <mergeCells count="4">
    <mergeCell ref="A1:X1"/>
    <mergeCell ref="A5:A6"/>
    <mergeCell ref="B5:X5"/>
    <mergeCell ref="Y5:Y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55" activeCellId="1" sqref="G7:G21 A55"/>
    </sheetView>
  </sheetViews>
  <sheetFormatPr defaultRowHeight="12.75" zeroHeight="false" outlineLevelRow="0" outlineLevelCol="0"/>
  <cols>
    <col collapsed="false" customWidth="true" hidden="false" outlineLevel="0" max="1" min="1" style="52" width="44"/>
    <col collapsed="false" customWidth="true" hidden="false" outlineLevel="0" max="2" min="2" style="52" width="9.13"/>
    <col collapsed="false" customWidth="true" hidden="false" outlineLevel="0" max="3" min="3" style="52" width="9.71"/>
    <col collapsed="false" customWidth="true" hidden="false" outlineLevel="0" max="24" min="4" style="52" width="9.13"/>
    <col collapsed="false" customWidth="true" hidden="false" outlineLevel="0" max="25" min="25" style="52" width="9.71"/>
    <col collapsed="false" customWidth="true" hidden="false" outlineLevel="0" max="26" min="26" style="52" width="13.14"/>
    <col collapsed="false" customWidth="true" hidden="false" outlineLevel="0" max="1025" min="27" style="52" width="9.13"/>
  </cols>
  <sheetData>
    <row r="1" customFormat="false" ht="12.75" hidden="false" customHeight="false" outlineLevel="0" collapsed="false">
      <c r="A1" s="53" t="s">
        <v>161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customFormat="false" ht="12.75" hidden="false" customHeight="false" outlineLevel="0" collapsed="false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customFormat="false" ht="12.75" hidden="false" customHeight="false" outlineLevel="0" collapsed="false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customFormat="false" ht="12.75" hidden="false" customHeight="false" outlineLevel="0" collapsed="false">
      <c r="A4" s="55"/>
      <c r="B4" s="55"/>
      <c r="C4" s="55"/>
      <c r="D4" s="55"/>
      <c r="E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customFormat="false" ht="12.75" hidden="false" customHeight="false" outlineLevel="0" collapsed="false">
      <c r="A5" s="56" t="s">
        <v>74</v>
      </c>
      <c r="B5" s="57" t="s">
        <v>131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77</v>
      </c>
    </row>
    <row r="6" customFormat="false" ht="12.75" hidden="false" customHeight="false" outlineLevel="0" collapsed="false">
      <c r="A6" s="56"/>
      <c r="B6" s="58" t="s">
        <v>132</v>
      </c>
      <c r="C6" s="59" t="n">
        <v>0</v>
      </c>
      <c r="D6" s="59" t="n">
        <v>1</v>
      </c>
      <c r="E6" s="59" t="n">
        <v>2</v>
      </c>
      <c r="F6" s="59" t="n">
        <v>3</v>
      </c>
      <c r="G6" s="59" t="n">
        <v>4</v>
      </c>
      <c r="H6" s="60" t="s">
        <v>133</v>
      </c>
      <c r="I6" s="61" t="s">
        <v>134</v>
      </c>
      <c r="J6" s="58" t="s">
        <v>135</v>
      </c>
      <c r="K6" s="58" t="s">
        <v>136</v>
      </c>
      <c r="L6" s="58" t="s">
        <v>137</v>
      </c>
      <c r="M6" s="58" t="s">
        <v>138</v>
      </c>
      <c r="N6" s="62" t="s">
        <v>139</v>
      </c>
      <c r="O6" s="62" t="s">
        <v>140</v>
      </c>
      <c r="P6" s="62" t="s">
        <v>141</v>
      </c>
      <c r="Q6" s="62" t="s">
        <v>142</v>
      </c>
      <c r="R6" s="62" t="s">
        <v>143</v>
      </c>
      <c r="S6" s="62" t="s">
        <v>144</v>
      </c>
      <c r="T6" s="62" t="s">
        <v>145</v>
      </c>
      <c r="U6" s="62" t="s">
        <v>146</v>
      </c>
      <c r="V6" s="62" t="s">
        <v>147</v>
      </c>
      <c r="W6" s="62" t="s">
        <v>148</v>
      </c>
      <c r="X6" s="62" t="s">
        <v>149</v>
      </c>
      <c r="Y6" s="57"/>
      <c r="Z6" s="80"/>
    </row>
    <row r="7" customFormat="false" ht="15" hidden="false" customHeight="false" outlineLevel="0" collapsed="false">
      <c r="A7" s="63" t="s">
        <v>80</v>
      </c>
      <c r="B7" s="64" t="s">
        <v>71</v>
      </c>
      <c r="C7" s="65" t="s">
        <v>71</v>
      </c>
      <c r="D7" s="65" t="s">
        <v>71</v>
      </c>
      <c r="E7" s="65" t="s">
        <v>71</v>
      </c>
      <c r="F7" s="65" t="s">
        <v>71</v>
      </c>
      <c r="G7" s="65" t="s">
        <v>71</v>
      </c>
      <c r="H7" s="65" t="s">
        <v>71</v>
      </c>
      <c r="I7" s="65" t="s">
        <v>71</v>
      </c>
      <c r="J7" s="65" t="s">
        <v>71</v>
      </c>
      <c r="K7" s="65" t="s">
        <v>71</v>
      </c>
      <c r="L7" s="65" t="s">
        <v>71</v>
      </c>
      <c r="M7" s="70" t="s">
        <v>71</v>
      </c>
      <c r="N7" s="66" t="s">
        <v>71</v>
      </c>
      <c r="O7" s="65" t="s">
        <v>71</v>
      </c>
      <c r="P7" s="65" t="s">
        <v>71</v>
      </c>
      <c r="Q7" s="65" t="s">
        <v>71</v>
      </c>
      <c r="R7" s="65" t="s">
        <v>71</v>
      </c>
      <c r="S7" s="65" t="s">
        <v>71</v>
      </c>
      <c r="T7" s="65" t="s">
        <v>71</v>
      </c>
      <c r="U7" s="65" t="s">
        <v>71</v>
      </c>
      <c r="V7" s="65" t="s">
        <v>71</v>
      </c>
      <c r="W7" s="65" t="s">
        <v>71</v>
      </c>
      <c r="X7" s="65" t="s">
        <v>71</v>
      </c>
      <c r="Y7" s="64" t="s">
        <v>71</v>
      </c>
      <c r="Z7" s="52" t="str">
        <f aca="false">IF(ISNUMBER(Y7),SUM(C7:X7)=Y7,"-")</f>
        <v>-</v>
      </c>
    </row>
    <row r="8" customFormat="false" ht="15" hidden="false" customHeight="false" outlineLevel="0" collapsed="false">
      <c r="A8" s="68" t="s">
        <v>81</v>
      </c>
      <c r="B8" s="69" t="n">
        <v>1</v>
      </c>
      <c r="C8" s="70" t="n">
        <v>1</v>
      </c>
      <c r="D8" s="70" t="s">
        <v>71</v>
      </c>
      <c r="E8" s="70" t="s">
        <v>71</v>
      </c>
      <c r="F8" s="70" t="s">
        <v>71</v>
      </c>
      <c r="G8" s="70" t="s">
        <v>71</v>
      </c>
      <c r="H8" s="70" t="s">
        <v>71</v>
      </c>
      <c r="I8" s="70" t="s">
        <v>71</v>
      </c>
      <c r="J8" s="70" t="s">
        <v>71</v>
      </c>
      <c r="K8" s="70" t="s">
        <v>71</v>
      </c>
      <c r="L8" s="70" t="s">
        <v>71</v>
      </c>
      <c r="M8" s="70" t="n">
        <v>1</v>
      </c>
      <c r="N8" s="71" t="s">
        <v>71</v>
      </c>
      <c r="O8" s="70" t="s">
        <v>71</v>
      </c>
      <c r="P8" s="70" t="s">
        <v>71</v>
      </c>
      <c r="Q8" s="70" t="s">
        <v>71</v>
      </c>
      <c r="R8" s="70" t="s">
        <v>71</v>
      </c>
      <c r="S8" s="70" t="n">
        <v>1</v>
      </c>
      <c r="T8" s="70" t="s">
        <v>71</v>
      </c>
      <c r="U8" s="70" t="n">
        <v>2</v>
      </c>
      <c r="V8" s="70" t="s">
        <v>71</v>
      </c>
      <c r="W8" s="70" t="n">
        <v>1</v>
      </c>
      <c r="X8" s="70" t="n">
        <v>2</v>
      </c>
      <c r="Y8" s="69" t="n">
        <v>8</v>
      </c>
      <c r="Z8" s="52" t="n">
        <f aca="false">IF(ISNUMBER(Y8),SUM(C8:X8)=Y8,"-")</f>
        <v>1</v>
      </c>
    </row>
    <row r="9" customFormat="false" ht="15" hidden="false" customHeight="false" outlineLevel="0" collapsed="false">
      <c r="A9" s="68" t="s">
        <v>82</v>
      </c>
      <c r="B9" s="69" t="s">
        <v>71</v>
      </c>
      <c r="C9" s="70" t="s">
        <v>71</v>
      </c>
      <c r="D9" s="70" t="s">
        <v>71</v>
      </c>
      <c r="E9" s="70" t="s">
        <v>71</v>
      </c>
      <c r="F9" s="70" t="s">
        <v>71</v>
      </c>
      <c r="G9" s="70" t="s">
        <v>71</v>
      </c>
      <c r="H9" s="70" t="s">
        <v>71</v>
      </c>
      <c r="I9" s="70" t="s">
        <v>71</v>
      </c>
      <c r="J9" s="70" t="s">
        <v>71</v>
      </c>
      <c r="K9" s="70" t="s">
        <v>71</v>
      </c>
      <c r="L9" s="70" t="s">
        <v>71</v>
      </c>
      <c r="M9" s="70" t="s">
        <v>71</v>
      </c>
      <c r="N9" s="71" t="s">
        <v>71</v>
      </c>
      <c r="O9" s="70" t="s">
        <v>71</v>
      </c>
      <c r="P9" s="70" t="s">
        <v>71</v>
      </c>
      <c r="Q9" s="70" t="s">
        <v>71</v>
      </c>
      <c r="R9" s="70" t="s">
        <v>71</v>
      </c>
      <c r="S9" s="70" t="s">
        <v>71</v>
      </c>
      <c r="T9" s="70" t="n">
        <v>1</v>
      </c>
      <c r="U9" s="70" t="s">
        <v>71</v>
      </c>
      <c r="V9" s="70" t="s">
        <v>71</v>
      </c>
      <c r="W9" s="70" t="s">
        <v>71</v>
      </c>
      <c r="X9" s="70" t="s">
        <v>71</v>
      </c>
      <c r="Y9" s="69" t="n">
        <v>1</v>
      </c>
      <c r="Z9" s="52" t="n">
        <f aca="false">IF(ISNUMBER(Y9),SUM(C9:X9)=Y9,"-")</f>
        <v>1</v>
      </c>
    </row>
    <row r="10" customFormat="false" ht="15" hidden="false" customHeight="false" outlineLevel="0" collapsed="false">
      <c r="A10" s="68" t="s">
        <v>83</v>
      </c>
      <c r="B10" s="69" t="s">
        <v>71</v>
      </c>
      <c r="C10" s="70" t="s">
        <v>71</v>
      </c>
      <c r="D10" s="70" t="s">
        <v>71</v>
      </c>
      <c r="E10" s="70" t="s">
        <v>71</v>
      </c>
      <c r="F10" s="70" t="s">
        <v>71</v>
      </c>
      <c r="G10" s="70" t="s">
        <v>71</v>
      </c>
      <c r="H10" s="70" t="s">
        <v>71</v>
      </c>
      <c r="I10" s="70" t="s">
        <v>71</v>
      </c>
      <c r="J10" s="70" t="s">
        <v>71</v>
      </c>
      <c r="K10" s="70" t="s">
        <v>71</v>
      </c>
      <c r="L10" s="70" t="s">
        <v>71</v>
      </c>
      <c r="M10" s="70" t="s">
        <v>71</v>
      </c>
      <c r="N10" s="71" t="s">
        <v>71</v>
      </c>
      <c r="O10" s="70" t="s">
        <v>71</v>
      </c>
      <c r="P10" s="70" t="n">
        <v>1</v>
      </c>
      <c r="Q10" s="70" t="n">
        <v>1</v>
      </c>
      <c r="R10" s="70" t="n">
        <v>2</v>
      </c>
      <c r="S10" s="70" t="s">
        <v>71</v>
      </c>
      <c r="T10" s="70" t="s">
        <v>71</v>
      </c>
      <c r="U10" s="70" t="n">
        <v>2</v>
      </c>
      <c r="V10" s="70" t="n">
        <v>1</v>
      </c>
      <c r="W10" s="70" t="n">
        <v>1</v>
      </c>
      <c r="X10" s="70" t="n">
        <v>1</v>
      </c>
      <c r="Y10" s="69" t="n">
        <v>9</v>
      </c>
      <c r="Z10" s="52" t="n">
        <f aca="false">IF(ISNUMBER(Y10),SUM(C10:X10)=Y10,"-")</f>
        <v>1</v>
      </c>
    </row>
    <row r="11" customFormat="false" ht="15" hidden="false" customHeight="false" outlineLevel="0" collapsed="false">
      <c r="A11" s="68" t="s">
        <v>150</v>
      </c>
      <c r="B11" s="69" t="n">
        <v>8</v>
      </c>
      <c r="C11" s="70" t="n">
        <v>7</v>
      </c>
      <c r="D11" s="70" t="n">
        <v>1</v>
      </c>
      <c r="E11" s="70" t="s">
        <v>71</v>
      </c>
      <c r="F11" s="70" t="s">
        <v>71</v>
      </c>
      <c r="G11" s="70" t="s">
        <v>71</v>
      </c>
      <c r="H11" s="70" t="n">
        <v>1</v>
      </c>
      <c r="I11" s="70" t="n">
        <v>1</v>
      </c>
      <c r="J11" s="70" t="s">
        <v>71</v>
      </c>
      <c r="K11" s="70" t="s">
        <v>71</v>
      </c>
      <c r="L11" s="70" t="s">
        <v>71</v>
      </c>
      <c r="M11" s="70" t="s">
        <v>71</v>
      </c>
      <c r="N11" s="71" t="s">
        <v>71</v>
      </c>
      <c r="O11" s="70" t="n">
        <v>1</v>
      </c>
      <c r="P11" s="70" t="s">
        <v>71</v>
      </c>
      <c r="Q11" s="70" t="s">
        <v>71</v>
      </c>
      <c r="R11" s="70" t="s">
        <v>71</v>
      </c>
      <c r="S11" s="70" t="n">
        <v>1</v>
      </c>
      <c r="T11" s="70" t="n">
        <v>1</v>
      </c>
      <c r="U11" s="70" t="n">
        <v>1</v>
      </c>
      <c r="V11" s="70" t="s">
        <v>71</v>
      </c>
      <c r="W11" s="70" t="s">
        <v>71</v>
      </c>
      <c r="X11" s="70" t="n">
        <v>1</v>
      </c>
      <c r="Y11" s="69" t="n">
        <v>15</v>
      </c>
      <c r="Z11" s="52" t="n">
        <f aca="false">IF(ISNUMBER(Y11),SUM(C11:X11)=Y11,"-")</f>
        <v>1</v>
      </c>
    </row>
    <row r="12" customFormat="false" ht="15" hidden="false" customHeight="false" outlineLevel="0" collapsed="false">
      <c r="A12" s="68" t="s">
        <v>85</v>
      </c>
      <c r="B12" s="69" t="s">
        <v>71</v>
      </c>
      <c r="C12" s="70" t="s">
        <v>71</v>
      </c>
      <c r="D12" s="70" t="s">
        <v>71</v>
      </c>
      <c r="E12" s="70" t="s">
        <v>71</v>
      </c>
      <c r="F12" s="70" t="s">
        <v>71</v>
      </c>
      <c r="G12" s="70" t="s">
        <v>71</v>
      </c>
      <c r="H12" s="70" t="s">
        <v>71</v>
      </c>
      <c r="I12" s="70" t="n">
        <v>1</v>
      </c>
      <c r="J12" s="70" t="n">
        <v>1</v>
      </c>
      <c r="K12" s="70" t="n">
        <v>1</v>
      </c>
      <c r="L12" s="70" t="n">
        <v>3</v>
      </c>
      <c r="M12" s="70" t="n">
        <v>21</v>
      </c>
      <c r="N12" s="71" t="n">
        <v>48</v>
      </c>
      <c r="O12" s="70" t="n">
        <v>70</v>
      </c>
      <c r="P12" s="70" t="n">
        <v>94</v>
      </c>
      <c r="Q12" s="70" t="n">
        <v>84</v>
      </c>
      <c r="R12" s="70" t="n">
        <v>110</v>
      </c>
      <c r="S12" s="70" t="n">
        <v>110</v>
      </c>
      <c r="T12" s="70" t="n">
        <v>112</v>
      </c>
      <c r="U12" s="70" t="n">
        <v>104</v>
      </c>
      <c r="V12" s="70" t="n">
        <v>89</v>
      </c>
      <c r="W12" s="70" t="n">
        <v>85</v>
      </c>
      <c r="X12" s="70" t="n">
        <v>41</v>
      </c>
      <c r="Y12" s="69" t="n">
        <v>974</v>
      </c>
      <c r="Z12" s="52" t="n">
        <f aca="false">IF(ISNUMBER(Y12),SUM(C12:X12)=Y12,"-")</f>
        <v>1</v>
      </c>
    </row>
    <row r="13" customFormat="false" ht="15" hidden="false" customHeight="false" outlineLevel="0" collapsed="false">
      <c r="A13" s="68" t="s">
        <v>86</v>
      </c>
      <c r="B13" s="69" t="n">
        <v>1</v>
      </c>
      <c r="C13" s="70" t="s">
        <v>71</v>
      </c>
      <c r="D13" s="70" t="s">
        <v>71</v>
      </c>
      <c r="E13" s="70" t="s">
        <v>71</v>
      </c>
      <c r="F13" s="70" t="s">
        <v>71</v>
      </c>
      <c r="G13" s="70" t="n">
        <v>1</v>
      </c>
      <c r="H13" s="70" t="s">
        <v>71</v>
      </c>
      <c r="I13" s="70" t="s">
        <v>71</v>
      </c>
      <c r="J13" s="70" t="n">
        <v>1</v>
      </c>
      <c r="K13" s="70" t="s">
        <v>71</v>
      </c>
      <c r="L13" s="70" t="n">
        <v>1</v>
      </c>
      <c r="M13" s="70" t="s">
        <v>71</v>
      </c>
      <c r="N13" s="71" t="n">
        <v>3</v>
      </c>
      <c r="O13" s="70" t="n">
        <v>1</v>
      </c>
      <c r="P13" s="70" t="n">
        <v>2</v>
      </c>
      <c r="Q13" s="70" t="n">
        <v>2</v>
      </c>
      <c r="R13" s="70" t="n">
        <v>4</v>
      </c>
      <c r="S13" s="70" t="n">
        <v>8</v>
      </c>
      <c r="T13" s="70" t="n">
        <v>4</v>
      </c>
      <c r="U13" s="70" t="n">
        <v>14</v>
      </c>
      <c r="V13" s="70" t="n">
        <v>3</v>
      </c>
      <c r="W13" s="70" t="n">
        <v>5</v>
      </c>
      <c r="X13" s="70" t="n">
        <v>1</v>
      </c>
      <c r="Y13" s="69" t="n">
        <v>50</v>
      </c>
      <c r="Z13" s="52" t="n">
        <f aca="false">IF(ISNUMBER(Y13),SUM(C13:X13)=Y13,"-")</f>
        <v>1</v>
      </c>
    </row>
    <row r="14" customFormat="false" ht="15" hidden="false" customHeight="false" outlineLevel="0" collapsed="false">
      <c r="A14" s="68" t="s">
        <v>87</v>
      </c>
      <c r="B14" s="69" t="s">
        <v>71</v>
      </c>
      <c r="C14" s="70" t="s">
        <v>71</v>
      </c>
      <c r="D14" s="70" t="s">
        <v>71</v>
      </c>
      <c r="E14" s="70" t="s">
        <v>71</v>
      </c>
      <c r="F14" s="70" t="s">
        <v>71</v>
      </c>
      <c r="G14" s="70" t="s">
        <v>71</v>
      </c>
      <c r="H14" s="70" t="s">
        <v>71</v>
      </c>
      <c r="I14" s="70" t="s">
        <v>71</v>
      </c>
      <c r="J14" s="70" t="s">
        <v>71</v>
      </c>
      <c r="K14" s="70" t="s">
        <v>71</v>
      </c>
      <c r="L14" s="70" t="s">
        <v>71</v>
      </c>
      <c r="M14" s="70" t="s">
        <v>71</v>
      </c>
      <c r="N14" s="71" t="s">
        <v>71</v>
      </c>
      <c r="O14" s="70" t="s">
        <v>71</v>
      </c>
      <c r="P14" s="70" t="s">
        <v>71</v>
      </c>
      <c r="Q14" s="70" t="s">
        <v>71</v>
      </c>
      <c r="R14" s="70" t="s">
        <v>71</v>
      </c>
      <c r="S14" s="70" t="s">
        <v>71</v>
      </c>
      <c r="T14" s="70" t="s">
        <v>71</v>
      </c>
      <c r="U14" s="70" t="s">
        <v>71</v>
      </c>
      <c r="V14" s="70" t="s">
        <v>71</v>
      </c>
      <c r="W14" s="70" t="s">
        <v>71</v>
      </c>
      <c r="X14" s="70" t="s">
        <v>71</v>
      </c>
      <c r="Y14" s="69" t="s">
        <v>71</v>
      </c>
      <c r="Z14" s="52" t="str">
        <f aca="false">IF(ISNUMBER(Y14),SUM(C14:X14)=Y14,"-")</f>
        <v>-</v>
      </c>
    </row>
    <row r="15" customFormat="false" ht="15" hidden="false" customHeight="false" outlineLevel="0" collapsed="false">
      <c r="A15" s="68" t="s">
        <v>88</v>
      </c>
      <c r="B15" s="69" t="s">
        <v>71</v>
      </c>
      <c r="C15" s="70" t="s">
        <v>71</v>
      </c>
      <c r="D15" s="70" t="s">
        <v>71</v>
      </c>
      <c r="E15" s="70" t="s">
        <v>71</v>
      </c>
      <c r="F15" s="70" t="s">
        <v>71</v>
      </c>
      <c r="G15" s="70" t="s">
        <v>71</v>
      </c>
      <c r="H15" s="70" t="s">
        <v>71</v>
      </c>
      <c r="I15" s="70" t="s">
        <v>71</v>
      </c>
      <c r="J15" s="70" t="s">
        <v>71</v>
      </c>
      <c r="K15" s="70" t="s">
        <v>71</v>
      </c>
      <c r="L15" s="70" t="s">
        <v>71</v>
      </c>
      <c r="M15" s="70" t="s">
        <v>71</v>
      </c>
      <c r="N15" s="71" t="s">
        <v>71</v>
      </c>
      <c r="O15" s="70" t="s">
        <v>71</v>
      </c>
      <c r="P15" s="70" t="s">
        <v>71</v>
      </c>
      <c r="Q15" s="70" t="s">
        <v>71</v>
      </c>
      <c r="R15" s="70" t="s">
        <v>71</v>
      </c>
      <c r="S15" s="70" t="s">
        <v>71</v>
      </c>
      <c r="T15" s="70" t="s">
        <v>71</v>
      </c>
      <c r="U15" s="70" t="s">
        <v>71</v>
      </c>
      <c r="V15" s="70" t="s">
        <v>71</v>
      </c>
      <c r="W15" s="70" t="s">
        <v>71</v>
      </c>
      <c r="X15" s="70" t="s">
        <v>71</v>
      </c>
      <c r="Y15" s="69" t="s">
        <v>71</v>
      </c>
      <c r="Z15" s="52" t="str">
        <f aca="false">IF(ISNUMBER(Y15),SUM(C15:X15)=Y15,"-")</f>
        <v>-</v>
      </c>
    </row>
    <row r="16" customFormat="false" ht="15" hidden="false" customHeight="false" outlineLevel="0" collapsed="false">
      <c r="A16" s="68" t="s">
        <v>89</v>
      </c>
      <c r="B16" s="69" t="s">
        <v>71</v>
      </c>
      <c r="C16" s="70" t="s">
        <v>71</v>
      </c>
      <c r="D16" s="70" t="s">
        <v>71</v>
      </c>
      <c r="E16" s="70" t="s">
        <v>71</v>
      </c>
      <c r="F16" s="70" t="s">
        <v>71</v>
      </c>
      <c r="G16" s="70" t="s">
        <v>71</v>
      </c>
      <c r="H16" s="70" t="s">
        <v>71</v>
      </c>
      <c r="I16" s="70" t="s">
        <v>71</v>
      </c>
      <c r="J16" s="70" t="s">
        <v>71</v>
      </c>
      <c r="K16" s="70" t="s">
        <v>71</v>
      </c>
      <c r="L16" s="70" t="s">
        <v>71</v>
      </c>
      <c r="M16" s="70" t="s">
        <v>71</v>
      </c>
      <c r="N16" s="71" t="s">
        <v>71</v>
      </c>
      <c r="O16" s="70" t="s">
        <v>71</v>
      </c>
      <c r="P16" s="70" t="s">
        <v>71</v>
      </c>
      <c r="Q16" s="70" t="s">
        <v>71</v>
      </c>
      <c r="R16" s="70" t="s">
        <v>71</v>
      </c>
      <c r="S16" s="70" t="s">
        <v>71</v>
      </c>
      <c r="T16" s="70" t="s">
        <v>71</v>
      </c>
      <c r="U16" s="70" t="n">
        <v>1</v>
      </c>
      <c r="V16" s="70" t="s">
        <v>71</v>
      </c>
      <c r="W16" s="70" t="s">
        <v>71</v>
      </c>
      <c r="X16" s="70" t="s">
        <v>71</v>
      </c>
      <c r="Y16" s="69" t="n">
        <v>1</v>
      </c>
      <c r="Z16" s="52" t="n">
        <f aca="false">IF(ISNUMBER(Y16),SUM(C16:X16)=Y16,"-")</f>
        <v>1</v>
      </c>
    </row>
    <row r="17" customFormat="false" ht="15" hidden="false" customHeight="false" outlineLevel="0" collapsed="false">
      <c r="A17" s="68" t="s">
        <v>90</v>
      </c>
      <c r="B17" s="69" t="s">
        <v>71</v>
      </c>
      <c r="C17" s="70" t="s">
        <v>71</v>
      </c>
      <c r="D17" s="70" t="s">
        <v>71</v>
      </c>
      <c r="E17" s="70" t="s">
        <v>71</v>
      </c>
      <c r="F17" s="70" t="s">
        <v>71</v>
      </c>
      <c r="G17" s="70" t="s">
        <v>71</v>
      </c>
      <c r="H17" s="70" t="s">
        <v>71</v>
      </c>
      <c r="I17" s="70" t="s">
        <v>71</v>
      </c>
      <c r="J17" s="70" t="s">
        <v>71</v>
      </c>
      <c r="K17" s="70" t="s">
        <v>71</v>
      </c>
      <c r="L17" s="70" t="s">
        <v>71</v>
      </c>
      <c r="M17" s="70" t="s">
        <v>71</v>
      </c>
      <c r="N17" s="71" t="s">
        <v>71</v>
      </c>
      <c r="O17" s="70" t="s">
        <v>71</v>
      </c>
      <c r="P17" s="70" t="s">
        <v>71</v>
      </c>
      <c r="Q17" s="70" t="s">
        <v>71</v>
      </c>
      <c r="R17" s="70" t="s">
        <v>71</v>
      </c>
      <c r="S17" s="70" t="s">
        <v>71</v>
      </c>
      <c r="T17" s="70" t="n">
        <v>1</v>
      </c>
      <c r="U17" s="70" t="s">
        <v>71</v>
      </c>
      <c r="V17" s="70" t="s">
        <v>71</v>
      </c>
      <c r="W17" s="70" t="s">
        <v>71</v>
      </c>
      <c r="X17" s="70" t="s">
        <v>71</v>
      </c>
      <c r="Y17" s="69" t="n">
        <v>1</v>
      </c>
      <c r="Z17" s="52" t="n">
        <f aca="false">IF(ISNUMBER(Y17),SUM(C17:X17)=Y17,"-")</f>
        <v>1</v>
      </c>
    </row>
    <row r="18" customFormat="false" ht="15" hidden="false" customHeight="false" outlineLevel="0" collapsed="false">
      <c r="A18" s="68" t="s">
        <v>91</v>
      </c>
      <c r="B18" s="69" t="s">
        <v>71</v>
      </c>
      <c r="C18" s="70" t="s">
        <v>71</v>
      </c>
      <c r="D18" s="70" t="s">
        <v>71</v>
      </c>
      <c r="E18" s="70" t="s">
        <v>71</v>
      </c>
      <c r="F18" s="70" t="s">
        <v>71</v>
      </c>
      <c r="G18" s="70" t="s">
        <v>71</v>
      </c>
      <c r="H18" s="70" t="s">
        <v>71</v>
      </c>
      <c r="I18" s="70" t="s">
        <v>71</v>
      </c>
      <c r="J18" s="70" t="s">
        <v>71</v>
      </c>
      <c r="K18" s="70" t="s">
        <v>71</v>
      </c>
      <c r="L18" s="70" t="s">
        <v>71</v>
      </c>
      <c r="M18" s="70" t="s">
        <v>71</v>
      </c>
      <c r="N18" s="71" t="s">
        <v>71</v>
      </c>
      <c r="O18" s="70" t="s">
        <v>71</v>
      </c>
      <c r="P18" s="70" t="s">
        <v>71</v>
      </c>
      <c r="Q18" s="70" t="s">
        <v>71</v>
      </c>
      <c r="R18" s="70" t="s">
        <v>71</v>
      </c>
      <c r="S18" s="70" t="s">
        <v>71</v>
      </c>
      <c r="T18" s="70" t="s">
        <v>71</v>
      </c>
      <c r="U18" s="70" t="s">
        <v>71</v>
      </c>
      <c r="V18" s="70" t="s">
        <v>71</v>
      </c>
      <c r="W18" s="70" t="s">
        <v>71</v>
      </c>
      <c r="X18" s="70" t="s">
        <v>71</v>
      </c>
      <c r="Y18" s="69" t="s">
        <v>71</v>
      </c>
      <c r="Z18" s="52" t="str">
        <f aca="false">IF(ISNUMBER(Y18),SUM(C18:X18)=Y18,"-")</f>
        <v>-</v>
      </c>
    </row>
    <row r="19" customFormat="false" ht="15" hidden="false" customHeight="false" outlineLevel="0" collapsed="false">
      <c r="A19" s="68" t="s">
        <v>92</v>
      </c>
      <c r="B19" s="69" t="n">
        <v>1</v>
      </c>
      <c r="C19" s="70" t="n">
        <v>1</v>
      </c>
      <c r="D19" s="70" t="s">
        <v>71</v>
      </c>
      <c r="E19" s="70" t="s">
        <v>71</v>
      </c>
      <c r="F19" s="70" t="s">
        <v>71</v>
      </c>
      <c r="G19" s="70" t="s">
        <v>71</v>
      </c>
      <c r="H19" s="70" t="s">
        <v>71</v>
      </c>
      <c r="I19" s="70" t="s">
        <v>71</v>
      </c>
      <c r="J19" s="70" t="s">
        <v>71</v>
      </c>
      <c r="K19" s="70" t="s">
        <v>71</v>
      </c>
      <c r="L19" s="70" t="s">
        <v>71</v>
      </c>
      <c r="M19" s="70" t="s">
        <v>71</v>
      </c>
      <c r="N19" s="71" t="s">
        <v>71</v>
      </c>
      <c r="O19" s="70" t="s">
        <v>71</v>
      </c>
      <c r="P19" s="70" t="s">
        <v>71</v>
      </c>
      <c r="Q19" s="70" t="s">
        <v>71</v>
      </c>
      <c r="R19" s="70" t="s">
        <v>71</v>
      </c>
      <c r="S19" s="70" t="s">
        <v>71</v>
      </c>
      <c r="T19" s="70" t="s">
        <v>71</v>
      </c>
      <c r="U19" s="70" t="s">
        <v>71</v>
      </c>
      <c r="V19" s="70" t="s">
        <v>71</v>
      </c>
      <c r="W19" s="70" t="s">
        <v>71</v>
      </c>
      <c r="X19" s="70" t="s">
        <v>71</v>
      </c>
      <c r="Y19" s="69" t="n">
        <v>1</v>
      </c>
      <c r="Z19" s="52" t="n">
        <f aca="false">IF(ISNUMBER(Y19),SUM(C19:X19)=Y19,"-")</f>
        <v>1</v>
      </c>
    </row>
    <row r="20" customFormat="false" ht="15" hidden="false" customHeight="false" outlineLevel="0" collapsed="false">
      <c r="A20" s="68" t="s">
        <v>151</v>
      </c>
      <c r="B20" s="69" t="s">
        <v>71</v>
      </c>
      <c r="C20" s="70" t="s">
        <v>71</v>
      </c>
      <c r="D20" s="70" t="s">
        <v>71</v>
      </c>
      <c r="E20" s="70" t="s">
        <v>71</v>
      </c>
      <c r="F20" s="70" t="s">
        <v>71</v>
      </c>
      <c r="G20" s="70" t="s">
        <v>71</v>
      </c>
      <c r="H20" s="70" t="s">
        <v>71</v>
      </c>
      <c r="I20" s="70" t="s">
        <v>71</v>
      </c>
      <c r="J20" s="70" t="s">
        <v>71</v>
      </c>
      <c r="K20" s="70" t="s">
        <v>71</v>
      </c>
      <c r="L20" s="70" t="s">
        <v>71</v>
      </c>
      <c r="M20" s="70" t="s">
        <v>71</v>
      </c>
      <c r="N20" s="71" t="s">
        <v>71</v>
      </c>
      <c r="O20" s="70" t="s">
        <v>71</v>
      </c>
      <c r="P20" s="70" t="s">
        <v>71</v>
      </c>
      <c r="Q20" s="70" t="s">
        <v>71</v>
      </c>
      <c r="R20" s="70" t="s">
        <v>71</v>
      </c>
      <c r="S20" s="70" t="s">
        <v>71</v>
      </c>
      <c r="T20" s="70" t="s">
        <v>71</v>
      </c>
      <c r="U20" s="70" t="s">
        <v>71</v>
      </c>
      <c r="V20" s="70" t="s">
        <v>71</v>
      </c>
      <c r="W20" s="70" t="s">
        <v>71</v>
      </c>
      <c r="X20" s="70" t="s">
        <v>71</v>
      </c>
      <c r="Y20" s="69" t="s">
        <v>71</v>
      </c>
      <c r="Z20" s="52" t="str">
        <f aca="false">IF(ISNUMBER(Y20),SUM(C20:X20)=Y20,"-")</f>
        <v>-</v>
      </c>
    </row>
    <row r="21" customFormat="false" ht="15" hidden="false" customHeight="false" outlineLevel="0" collapsed="false">
      <c r="A21" s="68" t="s">
        <v>94</v>
      </c>
      <c r="B21" s="69" t="s">
        <v>71</v>
      </c>
      <c r="C21" s="70" t="s">
        <v>71</v>
      </c>
      <c r="D21" s="70" t="s">
        <v>71</v>
      </c>
      <c r="E21" s="70" t="s">
        <v>71</v>
      </c>
      <c r="F21" s="70" t="s">
        <v>71</v>
      </c>
      <c r="G21" s="70" t="s">
        <v>71</v>
      </c>
      <c r="H21" s="70" t="s">
        <v>71</v>
      </c>
      <c r="I21" s="70" t="s">
        <v>71</v>
      </c>
      <c r="J21" s="70" t="s">
        <v>71</v>
      </c>
      <c r="K21" s="70" t="s">
        <v>71</v>
      </c>
      <c r="L21" s="70" t="s">
        <v>71</v>
      </c>
      <c r="M21" s="70" t="s">
        <v>71</v>
      </c>
      <c r="N21" s="71" t="s">
        <v>71</v>
      </c>
      <c r="O21" s="70" t="s">
        <v>71</v>
      </c>
      <c r="P21" s="70" t="n">
        <v>1</v>
      </c>
      <c r="Q21" s="70" t="s">
        <v>71</v>
      </c>
      <c r="R21" s="70" t="s">
        <v>71</v>
      </c>
      <c r="S21" s="70" t="s">
        <v>71</v>
      </c>
      <c r="T21" s="70" t="n">
        <v>1</v>
      </c>
      <c r="U21" s="70" t="n">
        <v>2</v>
      </c>
      <c r="V21" s="70" t="n">
        <v>1</v>
      </c>
      <c r="W21" s="70" t="n">
        <v>1</v>
      </c>
      <c r="X21" s="70" t="n">
        <v>2</v>
      </c>
      <c r="Y21" s="69" t="n">
        <v>8</v>
      </c>
      <c r="Z21" s="52" t="n">
        <f aca="false">IF(ISNUMBER(Y21),SUM(C21:X21)=Y21,"-")</f>
        <v>1</v>
      </c>
    </row>
    <row r="22" customFormat="false" ht="15" hidden="false" customHeight="false" outlineLevel="0" collapsed="false">
      <c r="A22" s="68" t="s">
        <v>95</v>
      </c>
      <c r="B22" s="69" t="n">
        <v>7</v>
      </c>
      <c r="C22" s="70" t="n">
        <v>5</v>
      </c>
      <c r="D22" s="70" t="n">
        <v>1</v>
      </c>
      <c r="E22" s="70" t="n">
        <v>1</v>
      </c>
      <c r="F22" s="70" t="s">
        <v>71</v>
      </c>
      <c r="G22" s="70" t="s">
        <v>71</v>
      </c>
      <c r="H22" s="70" t="s">
        <v>71</v>
      </c>
      <c r="I22" s="70" t="s">
        <v>71</v>
      </c>
      <c r="J22" s="70" t="s">
        <v>71</v>
      </c>
      <c r="K22" s="70" t="s">
        <v>71</v>
      </c>
      <c r="L22" s="70" t="s">
        <v>71</v>
      </c>
      <c r="M22" s="70" t="s">
        <v>71</v>
      </c>
      <c r="N22" s="71" t="s">
        <v>71</v>
      </c>
      <c r="O22" s="70" t="n">
        <v>1</v>
      </c>
      <c r="P22" s="70" t="n">
        <v>1</v>
      </c>
      <c r="Q22" s="70" t="s">
        <v>71</v>
      </c>
      <c r="R22" s="70" t="s">
        <v>71</v>
      </c>
      <c r="S22" s="70" t="n">
        <v>1</v>
      </c>
      <c r="T22" s="70" t="s">
        <v>71</v>
      </c>
      <c r="U22" s="70" t="s">
        <v>71</v>
      </c>
      <c r="V22" s="70" t="s">
        <v>71</v>
      </c>
      <c r="W22" s="70" t="s">
        <v>71</v>
      </c>
      <c r="X22" s="70" t="s">
        <v>71</v>
      </c>
      <c r="Y22" s="69" t="n">
        <v>10</v>
      </c>
      <c r="Z22" s="52" t="n">
        <f aca="false">IF(ISNUMBER(Y22),SUM(C22:X22)=Y22,"-")</f>
        <v>1</v>
      </c>
    </row>
    <row r="23" customFormat="false" ht="15" hidden="false" customHeight="false" outlineLevel="0" collapsed="false">
      <c r="A23" s="68" t="s">
        <v>96</v>
      </c>
      <c r="B23" s="69" t="s">
        <v>71</v>
      </c>
      <c r="C23" s="70" t="s">
        <v>71</v>
      </c>
      <c r="D23" s="70" t="s">
        <v>71</v>
      </c>
      <c r="E23" s="70" t="s">
        <v>71</v>
      </c>
      <c r="F23" s="70" t="s">
        <v>71</v>
      </c>
      <c r="G23" s="70" t="s">
        <v>71</v>
      </c>
      <c r="H23" s="70" t="s">
        <v>71</v>
      </c>
      <c r="I23" s="70" t="s">
        <v>71</v>
      </c>
      <c r="J23" s="70" t="s">
        <v>71</v>
      </c>
      <c r="K23" s="70" t="s">
        <v>71</v>
      </c>
      <c r="L23" s="70" t="s">
        <v>71</v>
      </c>
      <c r="M23" s="70" t="s">
        <v>71</v>
      </c>
      <c r="N23" s="71" t="s">
        <v>71</v>
      </c>
      <c r="O23" s="70" t="s">
        <v>71</v>
      </c>
      <c r="P23" s="70" t="s">
        <v>71</v>
      </c>
      <c r="Q23" s="70" t="s">
        <v>71</v>
      </c>
      <c r="R23" s="70" t="s">
        <v>71</v>
      </c>
      <c r="S23" s="70" t="n">
        <v>1</v>
      </c>
      <c r="T23" s="70" t="n">
        <v>6</v>
      </c>
      <c r="U23" s="70" t="n">
        <v>4</v>
      </c>
      <c r="V23" s="70" t="n">
        <v>1</v>
      </c>
      <c r="W23" s="70" t="n">
        <v>2</v>
      </c>
      <c r="X23" s="70" t="n">
        <v>1</v>
      </c>
      <c r="Y23" s="69" t="n">
        <v>15</v>
      </c>
      <c r="Z23" s="52" t="n">
        <f aca="false">IF(ISNUMBER(Y23),SUM(C23:X23)=Y23,"-")</f>
        <v>1</v>
      </c>
    </row>
    <row r="24" customFormat="false" ht="15" hidden="false" customHeight="false" outlineLevel="0" collapsed="false">
      <c r="A24" s="68" t="s">
        <v>97</v>
      </c>
      <c r="B24" s="69" t="s">
        <v>71</v>
      </c>
      <c r="C24" s="70" t="s">
        <v>71</v>
      </c>
      <c r="D24" s="70" t="s">
        <v>71</v>
      </c>
      <c r="E24" s="70" t="s">
        <v>71</v>
      </c>
      <c r="F24" s="70" t="s">
        <v>71</v>
      </c>
      <c r="G24" s="70" t="s">
        <v>71</v>
      </c>
      <c r="H24" s="70" t="s">
        <v>71</v>
      </c>
      <c r="I24" s="70" t="s">
        <v>71</v>
      </c>
      <c r="J24" s="70" t="s">
        <v>71</v>
      </c>
      <c r="K24" s="70" t="s">
        <v>71</v>
      </c>
      <c r="L24" s="70" t="s">
        <v>71</v>
      </c>
      <c r="M24" s="70" t="s">
        <v>71</v>
      </c>
      <c r="N24" s="71" t="s">
        <v>71</v>
      </c>
      <c r="O24" s="70" t="s">
        <v>71</v>
      </c>
      <c r="P24" s="70" t="s">
        <v>71</v>
      </c>
      <c r="Q24" s="70" t="s">
        <v>71</v>
      </c>
      <c r="R24" s="70" t="s">
        <v>71</v>
      </c>
      <c r="S24" s="70" t="s">
        <v>71</v>
      </c>
      <c r="T24" s="70" t="s">
        <v>71</v>
      </c>
      <c r="U24" s="70" t="s">
        <v>71</v>
      </c>
      <c r="V24" s="70" t="s">
        <v>71</v>
      </c>
      <c r="W24" s="70" t="s">
        <v>71</v>
      </c>
      <c r="X24" s="70" t="s">
        <v>71</v>
      </c>
      <c r="Y24" s="69" t="s">
        <v>71</v>
      </c>
      <c r="Z24" s="52" t="str">
        <f aca="false">IF(ISNUMBER(Y24),SUM(C24:X24)=Y24,"-")</f>
        <v>-</v>
      </c>
    </row>
    <row r="25" customFormat="false" ht="15" hidden="false" customHeight="false" outlineLevel="0" collapsed="false">
      <c r="A25" s="68" t="s">
        <v>152</v>
      </c>
      <c r="B25" s="69" t="s">
        <v>71</v>
      </c>
      <c r="C25" s="70" t="s">
        <v>71</v>
      </c>
      <c r="D25" s="70" t="s">
        <v>71</v>
      </c>
      <c r="E25" s="70" t="s">
        <v>71</v>
      </c>
      <c r="F25" s="70" t="s">
        <v>71</v>
      </c>
      <c r="G25" s="70" t="s">
        <v>71</v>
      </c>
      <c r="H25" s="70" t="s">
        <v>71</v>
      </c>
      <c r="I25" s="70" t="s">
        <v>71</v>
      </c>
      <c r="J25" s="70" t="s">
        <v>71</v>
      </c>
      <c r="K25" s="70" t="s">
        <v>71</v>
      </c>
      <c r="L25" s="70" t="s">
        <v>71</v>
      </c>
      <c r="M25" s="70" t="s">
        <v>71</v>
      </c>
      <c r="N25" s="71" t="s">
        <v>71</v>
      </c>
      <c r="O25" s="70" t="s">
        <v>71</v>
      </c>
      <c r="P25" s="70" t="s">
        <v>71</v>
      </c>
      <c r="Q25" s="70" t="s">
        <v>71</v>
      </c>
      <c r="R25" s="70" t="n">
        <v>1</v>
      </c>
      <c r="S25" s="70" t="s">
        <v>71</v>
      </c>
      <c r="T25" s="70" t="s">
        <v>71</v>
      </c>
      <c r="U25" s="70" t="s">
        <v>71</v>
      </c>
      <c r="V25" s="70" t="s">
        <v>71</v>
      </c>
      <c r="W25" s="70" t="s">
        <v>71</v>
      </c>
      <c r="X25" s="70" t="s">
        <v>71</v>
      </c>
      <c r="Y25" s="69" t="n">
        <v>1</v>
      </c>
      <c r="Z25" s="52" t="n">
        <f aca="false">IF(ISNUMBER(Y25),SUM(C25:X25)=Y25,"-")</f>
        <v>1</v>
      </c>
    </row>
    <row r="26" customFormat="false" ht="15" hidden="false" customHeight="false" outlineLevel="0" collapsed="false">
      <c r="A26" s="68" t="s">
        <v>153</v>
      </c>
      <c r="B26" s="69" t="n">
        <v>2</v>
      </c>
      <c r="C26" s="70" t="s">
        <v>71</v>
      </c>
      <c r="D26" s="70" t="n">
        <v>1</v>
      </c>
      <c r="E26" s="70" t="n">
        <v>1</v>
      </c>
      <c r="F26" s="70" t="s">
        <v>71</v>
      </c>
      <c r="G26" s="70" t="s">
        <v>71</v>
      </c>
      <c r="H26" s="70" t="n">
        <v>2</v>
      </c>
      <c r="I26" s="70" t="n">
        <v>1</v>
      </c>
      <c r="J26" s="70" t="n">
        <v>7</v>
      </c>
      <c r="K26" s="70" t="n">
        <v>3</v>
      </c>
      <c r="L26" s="70" t="s">
        <v>71</v>
      </c>
      <c r="M26" s="70" t="s">
        <v>71</v>
      </c>
      <c r="N26" s="71" t="n">
        <v>1</v>
      </c>
      <c r="O26" s="70" t="n">
        <v>3</v>
      </c>
      <c r="P26" s="70" t="s">
        <v>71</v>
      </c>
      <c r="Q26" s="70" t="n">
        <v>3</v>
      </c>
      <c r="R26" s="70" t="s">
        <v>71</v>
      </c>
      <c r="S26" s="70" t="n">
        <v>1</v>
      </c>
      <c r="T26" s="70" t="n">
        <v>2</v>
      </c>
      <c r="U26" s="70" t="n">
        <v>1</v>
      </c>
      <c r="V26" s="70" t="n">
        <v>1</v>
      </c>
      <c r="W26" s="70" t="s">
        <v>71</v>
      </c>
      <c r="X26" s="70" t="s">
        <v>71</v>
      </c>
      <c r="Y26" s="69" t="n">
        <v>27</v>
      </c>
      <c r="Z26" s="52" t="n">
        <f aca="false">IF(ISNUMBER(Y26),SUM(C26:X26)=Y26,"-")</f>
        <v>1</v>
      </c>
    </row>
    <row r="27" customFormat="false" ht="15" hidden="false" customHeight="false" outlineLevel="0" collapsed="false">
      <c r="A27" s="68" t="s">
        <v>100</v>
      </c>
      <c r="B27" s="69" t="n">
        <v>1</v>
      </c>
      <c r="C27" s="70" t="s">
        <v>71</v>
      </c>
      <c r="D27" s="70" t="n">
        <v>1</v>
      </c>
      <c r="E27" s="70" t="s">
        <v>71</v>
      </c>
      <c r="F27" s="70" t="s">
        <v>71</v>
      </c>
      <c r="G27" s="70" t="s">
        <v>71</v>
      </c>
      <c r="H27" s="70" t="s">
        <v>71</v>
      </c>
      <c r="I27" s="70" t="s">
        <v>71</v>
      </c>
      <c r="J27" s="70" t="s">
        <v>71</v>
      </c>
      <c r="K27" s="70" t="s">
        <v>71</v>
      </c>
      <c r="L27" s="70" t="n">
        <v>1</v>
      </c>
      <c r="M27" s="70" t="n">
        <v>1</v>
      </c>
      <c r="N27" s="71" t="s">
        <v>71</v>
      </c>
      <c r="O27" s="70" t="s">
        <v>71</v>
      </c>
      <c r="P27" s="70" t="s">
        <v>71</v>
      </c>
      <c r="Q27" s="70" t="s">
        <v>71</v>
      </c>
      <c r="R27" s="70" t="s">
        <v>71</v>
      </c>
      <c r="S27" s="70" t="s">
        <v>71</v>
      </c>
      <c r="T27" s="70" t="s">
        <v>71</v>
      </c>
      <c r="U27" s="70" t="s">
        <v>71</v>
      </c>
      <c r="V27" s="70" t="s">
        <v>71</v>
      </c>
      <c r="W27" s="70" t="s">
        <v>71</v>
      </c>
      <c r="X27" s="70" t="s">
        <v>71</v>
      </c>
      <c r="Y27" s="69" t="n">
        <v>3</v>
      </c>
      <c r="Z27" s="52" t="n">
        <f aca="false">IF(ISNUMBER(Y27),SUM(C27:X27)=Y27,"-")</f>
        <v>1</v>
      </c>
    </row>
    <row r="28" customFormat="false" ht="15" hidden="false" customHeight="false" outlineLevel="0" collapsed="false">
      <c r="A28" s="68" t="s">
        <v>101</v>
      </c>
      <c r="B28" s="69" t="s">
        <v>71</v>
      </c>
      <c r="C28" s="70" t="s">
        <v>71</v>
      </c>
      <c r="D28" s="70" t="s">
        <v>71</v>
      </c>
      <c r="E28" s="70" t="s">
        <v>71</v>
      </c>
      <c r="F28" s="70" t="s">
        <v>71</v>
      </c>
      <c r="G28" s="70" t="s">
        <v>71</v>
      </c>
      <c r="H28" s="70" t="s">
        <v>71</v>
      </c>
      <c r="I28" s="70" t="s">
        <v>71</v>
      </c>
      <c r="J28" s="70" t="s">
        <v>71</v>
      </c>
      <c r="K28" s="70" t="s">
        <v>71</v>
      </c>
      <c r="L28" s="70" t="s">
        <v>71</v>
      </c>
      <c r="M28" s="70" t="s">
        <v>71</v>
      </c>
      <c r="N28" s="71" t="s">
        <v>71</v>
      </c>
      <c r="O28" s="70" t="s">
        <v>71</v>
      </c>
      <c r="P28" s="70" t="s">
        <v>71</v>
      </c>
      <c r="Q28" s="70" t="s">
        <v>71</v>
      </c>
      <c r="R28" s="70" t="s">
        <v>71</v>
      </c>
      <c r="S28" s="70" t="n">
        <v>1</v>
      </c>
      <c r="T28" s="70" t="n">
        <v>1</v>
      </c>
      <c r="U28" s="70" t="s">
        <v>71</v>
      </c>
      <c r="V28" s="70" t="s">
        <v>71</v>
      </c>
      <c r="W28" s="70" t="n">
        <v>2</v>
      </c>
      <c r="X28" s="70" t="n">
        <v>1</v>
      </c>
      <c r="Y28" s="69" t="n">
        <v>5</v>
      </c>
      <c r="Z28" s="52" t="n">
        <f aca="false">IF(ISNUMBER(Y28),SUM(C28:X28)=Y28,"-")</f>
        <v>1</v>
      </c>
    </row>
    <row r="29" customFormat="false" ht="15" hidden="false" customHeight="false" outlineLevel="0" collapsed="false">
      <c r="A29" s="68" t="s">
        <v>102</v>
      </c>
      <c r="B29" s="69" t="s">
        <v>71</v>
      </c>
      <c r="C29" s="70" t="s">
        <v>71</v>
      </c>
      <c r="D29" s="70" t="s">
        <v>71</v>
      </c>
      <c r="E29" s="70" t="s">
        <v>71</v>
      </c>
      <c r="F29" s="70" t="s">
        <v>71</v>
      </c>
      <c r="G29" s="70" t="s">
        <v>71</v>
      </c>
      <c r="H29" s="70" t="s">
        <v>71</v>
      </c>
      <c r="I29" s="70" t="s">
        <v>71</v>
      </c>
      <c r="J29" s="70" t="s">
        <v>71</v>
      </c>
      <c r="K29" s="70" t="n">
        <v>1</v>
      </c>
      <c r="L29" s="70" t="s">
        <v>71</v>
      </c>
      <c r="M29" s="70" t="s">
        <v>71</v>
      </c>
      <c r="N29" s="71" t="s">
        <v>71</v>
      </c>
      <c r="O29" s="70" t="s">
        <v>71</v>
      </c>
      <c r="P29" s="70" t="s">
        <v>71</v>
      </c>
      <c r="Q29" s="70" t="s">
        <v>71</v>
      </c>
      <c r="R29" s="70" t="s">
        <v>71</v>
      </c>
      <c r="S29" s="70" t="s">
        <v>71</v>
      </c>
      <c r="T29" s="70" t="s">
        <v>71</v>
      </c>
      <c r="U29" s="70" t="s">
        <v>71</v>
      </c>
      <c r="V29" s="70" t="s">
        <v>71</v>
      </c>
      <c r="W29" s="70" t="s">
        <v>71</v>
      </c>
      <c r="X29" s="70" t="s">
        <v>71</v>
      </c>
      <c r="Y29" s="69" t="s">
        <v>71</v>
      </c>
      <c r="Z29" s="52" t="str">
        <f aca="false">IF(ISNUMBER(Y29),SUM(C29:X29)=Y29,"-")</f>
        <v>-</v>
      </c>
    </row>
    <row r="30" customFormat="false" ht="15" hidden="false" customHeight="false" outlineLevel="0" collapsed="false">
      <c r="A30" s="68" t="s">
        <v>103</v>
      </c>
      <c r="B30" s="69" t="s">
        <v>71</v>
      </c>
      <c r="C30" s="70" t="s">
        <v>71</v>
      </c>
      <c r="D30" s="70" t="s">
        <v>71</v>
      </c>
      <c r="E30" s="70" t="s">
        <v>71</v>
      </c>
      <c r="F30" s="70" t="s">
        <v>71</v>
      </c>
      <c r="G30" s="70" t="s">
        <v>71</v>
      </c>
      <c r="H30" s="70" t="s">
        <v>71</v>
      </c>
      <c r="I30" s="70" t="s">
        <v>71</v>
      </c>
      <c r="J30" s="70" t="s">
        <v>71</v>
      </c>
      <c r="K30" s="70" t="s">
        <v>71</v>
      </c>
      <c r="L30" s="70" t="s">
        <v>71</v>
      </c>
      <c r="M30" s="70" t="s">
        <v>71</v>
      </c>
      <c r="N30" s="71" t="s">
        <v>71</v>
      </c>
      <c r="O30" s="70" t="s">
        <v>71</v>
      </c>
      <c r="P30" s="70" t="s">
        <v>71</v>
      </c>
      <c r="Q30" s="70" t="s">
        <v>71</v>
      </c>
      <c r="R30" s="70" t="s">
        <v>71</v>
      </c>
      <c r="S30" s="70" t="s">
        <v>71</v>
      </c>
      <c r="T30" s="70" t="s">
        <v>71</v>
      </c>
      <c r="U30" s="70" t="s">
        <v>71</v>
      </c>
      <c r="V30" s="70" t="s">
        <v>71</v>
      </c>
      <c r="W30" s="70" t="s">
        <v>71</v>
      </c>
      <c r="X30" s="70" t="s">
        <v>71</v>
      </c>
      <c r="Y30" s="69" t="s">
        <v>71</v>
      </c>
      <c r="Z30" s="52" t="str">
        <f aca="false">IF(ISNUMBER(Y30),SUM(C30:X30)=Y30,"-")</f>
        <v>-</v>
      </c>
    </row>
    <row r="31" customFormat="false" ht="15" hidden="false" customHeight="false" outlineLevel="0" collapsed="false">
      <c r="A31" s="68" t="s">
        <v>104</v>
      </c>
      <c r="B31" s="69" t="s">
        <v>71</v>
      </c>
      <c r="C31" s="70" t="s">
        <v>71</v>
      </c>
      <c r="D31" s="70" t="s">
        <v>71</v>
      </c>
      <c r="E31" s="70" t="s">
        <v>71</v>
      </c>
      <c r="F31" s="70" t="s">
        <v>71</v>
      </c>
      <c r="G31" s="70" t="s">
        <v>71</v>
      </c>
      <c r="H31" s="70" t="s">
        <v>71</v>
      </c>
      <c r="I31" s="70" t="s">
        <v>71</v>
      </c>
      <c r="J31" s="70" t="s">
        <v>71</v>
      </c>
      <c r="K31" s="70" t="s">
        <v>71</v>
      </c>
      <c r="L31" s="70" t="s">
        <v>71</v>
      </c>
      <c r="M31" s="70" t="s">
        <v>71</v>
      </c>
      <c r="N31" s="71" t="s">
        <v>71</v>
      </c>
      <c r="O31" s="70" t="s">
        <v>71</v>
      </c>
      <c r="P31" s="70" t="s">
        <v>71</v>
      </c>
      <c r="Q31" s="70" t="s">
        <v>71</v>
      </c>
      <c r="R31" s="70" t="s">
        <v>71</v>
      </c>
      <c r="S31" s="70" t="s">
        <v>71</v>
      </c>
      <c r="T31" s="70" t="s">
        <v>71</v>
      </c>
      <c r="U31" s="70" t="s">
        <v>71</v>
      </c>
      <c r="V31" s="70" t="s">
        <v>71</v>
      </c>
      <c r="W31" s="70" t="s">
        <v>71</v>
      </c>
      <c r="X31" s="70" t="s">
        <v>71</v>
      </c>
      <c r="Y31" s="69" t="s">
        <v>71</v>
      </c>
      <c r="Z31" s="52" t="str">
        <f aca="false">IF(ISNUMBER(Y31),SUM(C31:X31)=Y31,"-")</f>
        <v>-</v>
      </c>
    </row>
    <row r="32" customFormat="false" ht="15" hidden="false" customHeight="false" outlineLevel="0" collapsed="false">
      <c r="A32" s="68" t="s">
        <v>105</v>
      </c>
      <c r="B32" s="69" t="s">
        <v>71</v>
      </c>
      <c r="C32" s="70" t="s">
        <v>71</v>
      </c>
      <c r="D32" s="70" t="s">
        <v>71</v>
      </c>
      <c r="E32" s="70" t="s">
        <v>71</v>
      </c>
      <c r="F32" s="70" t="s">
        <v>71</v>
      </c>
      <c r="G32" s="70" t="s">
        <v>71</v>
      </c>
      <c r="H32" s="70" t="s">
        <v>71</v>
      </c>
      <c r="I32" s="70" t="s">
        <v>71</v>
      </c>
      <c r="J32" s="70" t="s">
        <v>71</v>
      </c>
      <c r="K32" s="70" t="s">
        <v>71</v>
      </c>
      <c r="L32" s="70" t="s">
        <v>71</v>
      </c>
      <c r="M32" s="70" t="s">
        <v>71</v>
      </c>
      <c r="N32" s="71" t="s">
        <v>71</v>
      </c>
      <c r="O32" s="70" t="s">
        <v>71</v>
      </c>
      <c r="P32" s="70" t="s">
        <v>71</v>
      </c>
      <c r="Q32" s="70" t="s">
        <v>71</v>
      </c>
      <c r="R32" s="70" t="s">
        <v>71</v>
      </c>
      <c r="S32" s="70" t="n">
        <v>1</v>
      </c>
      <c r="T32" s="70" t="s">
        <v>71</v>
      </c>
      <c r="U32" s="70" t="s">
        <v>71</v>
      </c>
      <c r="V32" s="70" t="n">
        <v>3</v>
      </c>
      <c r="W32" s="70" t="s">
        <v>71</v>
      </c>
      <c r="X32" s="70" t="s">
        <v>71</v>
      </c>
      <c r="Y32" s="69" t="n">
        <v>4</v>
      </c>
      <c r="Z32" s="52" t="n">
        <f aca="false">IF(ISNUMBER(Y32),SUM(C32:X32)=Y32,"-")</f>
        <v>1</v>
      </c>
    </row>
    <row r="33" customFormat="false" ht="15" hidden="false" customHeight="false" outlineLevel="0" collapsed="false">
      <c r="A33" s="68" t="s">
        <v>106</v>
      </c>
      <c r="B33" s="69" t="s">
        <v>71</v>
      </c>
      <c r="C33" s="70" t="s">
        <v>71</v>
      </c>
      <c r="D33" s="70" t="s">
        <v>71</v>
      </c>
      <c r="E33" s="70" t="s">
        <v>71</v>
      </c>
      <c r="F33" s="70" t="s">
        <v>71</v>
      </c>
      <c r="G33" s="70" t="s">
        <v>71</v>
      </c>
      <c r="H33" s="70" t="s">
        <v>71</v>
      </c>
      <c r="I33" s="70" t="n">
        <v>2</v>
      </c>
      <c r="J33" s="70" t="s">
        <v>71</v>
      </c>
      <c r="K33" s="70" t="n">
        <v>1</v>
      </c>
      <c r="L33" s="70" t="n">
        <v>1</v>
      </c>
      <c r="M33" s="70" t="n">
        <v>4</v>
      </c>
      <c r="N33" s="71" t="n">
        <v>6</v>
      </c>
      <c r="O33" s="70" t="n">
        <v>8</v>
      </c>
      <c r="P33" s="70" t="n">
        <v>12</v>
      </c>
      <c r="Q33" s="70" t="n">
        <v>6</v>
      </c>
      <c r="R33" s="70" t="n">
        <v>10</v>
      </c>
      <c r="S33" s="70" t="n">
        <v>32</v>
      </c>
      <c r="T33" s="70" t="n">
        <v>34</v>
      </c>
      <c r="U33" s="70" t="n">
        <v>21</v>
      </c>
      <c r="V33" s="70" t="n">
        <v>27</v>
      </c>
      <c r="W33" s="70" t="n">
        <v>19</v>
      </c>
      <c r="X33" s="70" t="n">
        <v>8</v>
      </c>
      <c r="Y33" s="69" t="n">
        <v>191</v>
      </c>
      <c r="Z33" s="52" t="n">
        <f aca="false">IF(ISNUMBER(Y33),SUM(C33:X33)=Y33,"-")</f>
        <v>1</v>
      </c>
    </row>
    <row r="34" customFormat="false" ht="15" hidden="false" customHeight="false" outlineLevel="0" collapsed="false">
      <c r="A34" s="68" t="s">
        <v>107</v>
      </c>
      <c r="B34" s="69" t="s">
        <v>71</v>
      </c>
      <c r="C34" s="70" t="s">
        <v>71</v>
      </c>
      <c r="D34" s="70" t="s">
        <v>71</v>
      </c>
      <c r="E34" s="70" t="s">
        <v>71</v>
      </c>
      <c r="F34" s="70" t="s">
        <v>71</v>
      </c>
      <c r="G34" s="70" t="s">
        <v>71</v>
      </c>
      <c r="H34" s="70" t="s">
        <v>71</v>
      </c>
      <c r="I34" s="70" t="s">
        <v>71</v>
      </c>
      <c r="J34" s="70" t="s">
        <v>71</v>
      </c>
      <c r="K34" s="70" t="s">
        <v>71</v>
      </c>
      <c r="L34" s="70" t="s">
        <v>71</v>
      </c>
      <c r="M34" s="70" t="s">
        <v>71</v>
      </c>
      <c r="N34" s="71" t="s">
        <v>71</v>
      </c>
      <c r="O34" s="70" t="s">
        <v>71</v>
      </c>
      <c r="P34" s="70" t="s">
        <v>71</v>
      </c>
      <c r="Q34" s="70" t="s">
        <v>71</v>
      </c>
      <c r="R34" s="70" t="s">
        <v>71</v>
      </c>
      <c r="S34" s="70" t="s">
        <v>71</v>
      </c>
      <c r="T34" s="70" t="s">
        <v>71</v>
      </c>
      <c r="U34" s="70" t="s">
        <v>71</v>
      </c>
      <c r="V34" s="70" t="s">
        <v>71</v>
      </c>
      <c r="W34" s="70" t="s">
        <v>71</v>
      </c>
      <c r="X34" s="70" t="s">
        <v>71</v>
      </c>
      <c r="Y34" s="69" t="s">
        <v>71</v>
      </c>
      <c r="Z34" s="52" t="str">
        <f aca="false">IF(ISNUMBER(Y34),SUM(C34:X34)=Y34,"-")</f>
        <v>-</v>
      </c>
    </row>
    <row r="35" customFormat="false" ht="15" hidden="false" customHeight="false" outlineLevel="0" collapsed="false">
      <c r="A35" s="68" t="s">
        <v>108</v>
      </c>
      <c r="B35" s="69" t="s">
        <v>71</v>
      </c>
      <c r="C35" s="70" t="s">
        <v>71</v>
      </c>
      <c r="D35" s="70" t="s">
        <v>71</v>
      </c>
      <c r="E35" s="70" t="s">
        <v>71</v>
      </c>
      <c r="F35" s="70" t="s">
        <v>71</v>
      </c>
      <c r="G35" s="70" t="s">
        <v>71</v>
      </c>
      <c r="H35" s="70" t="s">
        <v>71</v>
      </c>
      <c r="I35" s="70" t="s">
        <v>71</v>
      </c>
      <c r="J35" s="70" t="s">
        <v>71</v>
      </c>
      <c r="K35" s="70" t="s">
        <v>71</v>
      </c>
      <c r="L35" s="70" t="s">
        <v>71</v>
      </c>
      <c r="M35" s="70" t="s">
        <v>71</v>
      </c>
      <c r="N35" s="71" t="s">
        <v>71</v>
      </c>
      <c r="O35" s="70" t="s">
        <v>71</v>
      </c>
      <c r="P35" s="70" t="s">
        <v>71</v>
      </c>
      <c r="Q35" s="70" t="s">
        <v>71</v>
      </c>
      <c r="R35" s="70" t="s">
        <v>71</v>
      </c>
      <c r="S35" s="70" t="s">
        <v>71</v>
      </c>
      <c r="T35" s="70" t="s">
        <v>71</v>
      </c>
      <c r="U35" s="70" t="s">
        <v>71</v>
      </c>
      <c r="V35" s="70" t="s">
        <v>71</v>
      </c>
      <c r="W35" s="70" t="s">
        <v>71</v>
      </c>
      <c r="X35" s="70" t="s">
        <v>71</v>
      </c>
      <c r="Y35" s="69" t="s">
        <v>71</v>
      </c>
      <c r="Z35" s="52" t="str">
        <f aca="false">IF(ISNUMBER(Y35),SUM(C35:X35)=Y35,"-")</f>
        <v>-</v>
      </c>
    </row>
    <row r="36" customFormat="false" ht="15" hidden="false" customHeight="false" outlineLevel="0" collapsed="false">
      <c r="A36" s="68" t="s">
        <v>109</v>
      </c>
      <c r="B36" s="69" t="s">
        <v>71</v>
      </c>
      <c r="C36" s="70" t="s">
        <v>71</v>
      </c>
      <c r="D36" s="70" t="s">
        <v>71</v>
      </c>
      <c r="E36" s="70" t="s">
        <v>71</v>
      </c>
      <c r="F36" s="70" t="s">
        <v>71</v>
      </c>
      <c r="G36" s="70" t="s">
        <v>71</v>
      </c>
      <c r="H36" s="70" t="s">
        <v>71</v>
      </c>
      <c r="I36" s="70" t="s">
        <v>71</v>
      </c>
      <c r="J36" s="70" t="s">
        <v>71</v>
      </c>
      <c r="K36" s="70" t="s">
        <v>71</v>
      </c>
      <c r="L36" s="70" t="s">
        <v>71</v>
      </c>
      <c r="M36" s="70" t="s">
        <v>71</v>
      </c>
      <c r="N36" s="71" t="s">
        <v>71</v>
      </c>
      <c r="O36" s="70" t="s">
        <v>71</v>
      </c>
      <c r="P36" s="70" t="s">
        <v>71</v>
      </c>
      <c r="Q36" s="70" t="s">
        <v>71</v>
      </c>
      <c r="R36" s="70" t="s">
        <v>71</v>
      </c>
      <c r="S36" s="70" t="s">
        <v>71</v>
      </c>
      <c r="T36" s="70" t="s">
        <v>71</v>
      </c>
      <c r="U36" s="70" t="s">
        <v>71</v>
      </c>
      <c r="V36" s="70" t="s">
        <v>71</v>
      </c>
      <c r="W36" s="70" t="s">
        <v>71</v>
      </c>
      <c r="X36" s="70" t="s">
        <v>71</v>
      </c>
      <c r="Y36" s="69" t="s">
        <v>71</v>
      </c>
      <c r="Z36" s="52" t="str">
        <f aca="false">IF(ISNUMBER(Y36),SUM(C36:X36)=Y36,"-")</f>
        <v>-</v>
      </c>
    </row>
    <row r="37" customFormat="false" ht="15" hidden="false" customHeight="false" outlineLevel="0" collapsed="false">
      <c r="A37" s="68" t="s">
        <v>154</v>
      </c>
      <c r="B37" s="69" t="s">
        <v>71</v>
      </c>
      <c r="C37" s="70" t="s">
        <v>71</v>
      </c>
      <c r="D37" s="70" t="s">
        <v>71</v>
      </c>
      <c r="E37" s="70" t="s">
        <v>71</v>
      </c>
      <c r="F37" s="70" t="s">
        <v>71</v>
      </c>
      <c r="G37" s="70" t="s">
        <v>71</v>
      </c>
      <c r="H37" s="70" t="s">
        <v>71</v>
      </c>
      <c r="I37" s="70" t="s">
        <v>71</v>
      </c>
      <c r="J37" s="70" t="s">
        <v>71</v>
      </c>
      <c r="K37" s="70" t="n">
        <v>2</v>
      </c>
      <c r="L37" s="70" t="n">
        <v>14</v>
      </c>
      <c r="M37" s="70" t="n">
        <v>16</v>
      </c>
      <c r="N37" s="71" t="n">
        <v>10</v>
      </c>
      <c r="O37" s="70" t="n">
        <v>13</v>
      </c>
      <c r="P37" s="70" t="n">
        <v>8</v>
      </c>
      <c r="Q37" s="70" t="n">
        <v>3</v>
      </c>
      <c r="R37" s="70" t="n">
        <v>4</v>
      </c>
      <c r="S37" s="70" t="n">
        <v>1</v>
      </c>
      <c r="T37" s="70" t="s">
        <v>71</v>
      </c>
      <c r="U37" s="70" t="s">
        <v>71</v>
      </c>
      <c r="V37" s="70" t="s">
        <v>71</v>
      </c>
      <c r="W37" s="70" t="s">
        <v>71</v>
      </c>
      <c r="X37" s="70" t="s">
        <v>71</v>
      </c>
      <c r="Y37" s="69" t="n">
        <v>71</v>
      </c>
      <c r="Z37" s="52" t="n">
        <f aca="false">IF(ISNUMBER(Y37),SUM(C37:X37)=Y37,"-")</f>
        <v>1</v>
      </c>
    </row>
    <row r="38" customFormat="false" ht="15" hidden="false" customHeight="false" outlineLevel="0" collapsed="false">
      <c r="A38" s="68" t="s">
        <v>155</v>
      </c>
      <c r="B38" s="69" t="s">
        <v>71</v>
      </c>
      <c r="C38" s="70" t="s">
        <v>71</v>
      </c>
      <c r="D38" s="70" t="s">
        <v>71</v>
      </c>
      <c r="E38" s="70" t="s">
        <v>71</v>
      </c>
      <c r="F38" s="70" t="s">
        <v>71</v>
      </c>
      <c r="G38" s="70" t="s">
        <v>71</v>
      </c>
      <c r="H38" s="70" t="s">
        <v>71</v>
      </c>
      <c r="I38" s="70" t="s">
        <v>71</v>
      </c>
      <c r="J38" s="70" t="s">
        <v>71</v>
      </c>
      <c r="K38" s="70" t="s">
        <v>71</v>
      </c>
      <c r="L38" s="70" t="s">
        <v>71</v>
      </c>
      <c r="M38" s="70" t="s">
        <v>71</v>
      </c>
      <c r="N38" s="71" t="s">
        <v>71</v>
      </c>
      <c r="O38" s="70" t="s">
        <v>71</v>
      </c>
      <c r="P38" s="70" t="s">
        <v>71</v>
      </c>
      <c r="Q38" s="70" t="s">
        <v>71</v>
      </c>
      <c r="R38" s="70" t="s">
        <v>71</v>
      </c>
      <c r="S38" s="70" t="s">
        <v>71</v>
      </c>
      <c r="T38" s="70" t="s">
        <v>71</v>
      </c>
      <c r="U38" s="70" t="s">
        <v>71</v>
      </c>
      <c r="V38" s="70" t="s">
        <v>71</v>
      </c>
      <c r="W38" s="70" t="s">
        <v>71</v>
      </c>
      <c r="X38" s="70" t="s">
        <v>71</v>
      </c>
      <c r="Y38" s="69" t="s">
        <v>71</v>
      </c>
      <c r="Z38" s="52" t="str">
        <f aca="false">IF(ISNUMBER(Y38),SUM(C38:X38)=Y38,"-")</f>
        <v>-</v>
      </c>
    </row>
    <row r="39" customFormat="false" ht="15" hidden="false" customHeight="false" outlineLevel="0" collapsed="false">
      <c r="A39" s="68" t="s">
        <v>112</v>
      </c>
      <c r="B39" s="69" t="s">
        <v>71</v>
      </c>
      <c r="C39" s="70" t="s">
        <v>71</v>
      </c>
      <c r="D39" s="70" t="s">
        <v>71</v>
      </c>
      <c r="E39" s="70" t="s">
        <v>71</v>
      </c>
      <c r="F39" s="70" t="s">
        <v>71</v>
      </c>
      <c r="G39" s="70" t="s">
        <v>71</v>
      </c>
      <c r="H39" s="70" t="s">
        <v>71</v>
      </c>
      <c r="I39" s="70" t="s">
        <v>71</v>
      </c>
      <c r="J39" s="70" t="s">
        <v>71</v>
      </c>
      <c r="K39" s="70" t="s">
        <v>71</v>
      </c>
      <c r="L39" s="70" t="n">
        <v>1</v>
      </c>
      <c r="M39" s="70" t="s">
        <v>71</v>
      </c>
      <c r="N39" s="71" t="n">
        <v>1</v>
      </c>
      <c r="O39" s="70" t="s">
        <v>71</v>
      </c>
      <c r="P39" s="70" t="s">
        <v>71</v>
      </c>
      <c r="Q39" s="70" t="s">
        <v>71</v>
      </c>
      <c r="R39" s="70" t="s">
        <v>71</v>
      </c>
      <c r="S39" s="70" t="s">
        <v>71</v>
      </c>
      <c r="T39" s="70" t="s">
        <v>71</v>
      </c>
      <c r="U39" s="70" t="s">
        <v>71</v>
      </c>
      <c r="V39" s="70" t="s">
        <v>71</v>
      </c>
      <c r="W39" s="70" t="s">
        <v>71</v>
      </c>
      <c r="X39" s="70" t="s">
        <v>71</v>
      </c>
      <c r="Y39" s="69" t="n">
        <v>2</v>
      </c>
      <c r="Z39" s="52" t="n">
        <f aca="false">IF(ISNUMBER(Y39),SUM(C39:X39)=Y39,"-")</f>
        <v>1</v>
      </c>
    </row>
    <row r="40" customFormat="false" ht="15" hidden="false" customHeight="false" outlineLevel="0" collapsed="false">
      <c r="A40" s="68" t="s">
        <v>156</v>
      </c>
      <c r="B40" s="69" t="s">
        <v>71</v>
      </c>
      <c r="C40" s="70" t="s">
        <v>71</v>
      </c>
      <c r="D40" s="70" t="s">
        <v>71</v>
      </c>
      <c r="E40" s="70" t="s">
        <v>71</v>
      </c>
      <c r="F40" s="70" t="s">
        <v>71</v>
      </c>
      <c r="G40" s="70" t="s">
        <v>71</v>
      </c>
      <c r="H40" s="70" t="s">
        <v>71</v>
      </c>
      <c r="I40" s="70" t="s">
        <v>71</v>
      </c>
      <c r="J40" s="70" t="s">
        <v>71</v>
      </c>
      <c r="K40" s="70" t="s">
        <v>71</v>
      </c>
      <c r="L40" s="70" t="s">
        <v>71</v>
      </c>
      <c r="M40" s="70" t="s">
        <v>71</v>
      </c>
      <c r="N40" s="71" t="s">
        <v>71</v>
      </c>
      <c r="O40" s="70" t="s">
        <v>71</v>
      </c>
      <c r="P40" s="70" t="s">
        <v>71</v>
      </c>
      <c r="Q40" s="70" t="s">
        <v>71</v>
      </c>
      <c r="R40" s="70" t="s">
        <v>71</v>
      </c>
      <c r="S40" s="70" t="s">
        <v>71</v>
      </c>
      <c r="T40" s="70" t="s">
        <v>71</v>
      </c>
      <c r="U40" s="70" t="s">
        <v>71</v>
      </c>
      <c r="V40" s="70" t="s">
        <v>71</v>
      </c>
      <c r="W40" s="70" t="s">
        <v>71</v>
      </c>
      <c r="X40" s="70" t="s">
        <v>71</v>
      </c>
      <c r="Y40" s="69" t="s">
        <v>71</v>
      </c>
      <c r="Z40" s="52" t="str">
        <f aca="false">IF(ISNUMBER(Y40),SUM(C40:X40)=Y40,"-")</f>
        <v>-</v>
      </c>
    </row>
    <row r="41" customFormat="false" ht="15" hidden="false" customHeight="false" outlineLevel="0" collapsed="false">
      <c r="A41" s="68" t="s">
        <v>114</v>
      </c>
      <c r="B41" s="69" t="s">
        <v>71</v>
      </c>
      <c r="C41" s="70" t="s">
        <v>71</v>
      </c>
      <c r="D41" s="70" t="s">
        <v>71</v>
      </c>
      <c r="E41" s="70" t="s">
        <v>71</v>
      </c>
      <c r="F41" s="70" t="s">
        <v>71</v>
      </c>
      <c r="G41" s="70" t="s">
        <v>71</v>
      </c>
      <c r="H41" s="70" t="s">
        <v>71</v>
      </c>
      <c r="I41" s="70" t="s">
        <v>71</v>
      </c>
      <c r="J41" s="70" t="s">
        <v>71</v>
      </c>
      <c r="K41" s="70" t="s">
        <v>71</v>
      </c>
      <c r="L41" s="70" t="s">
        <v>71</v>
      </c>
      <c r="M41" s="70" t="s">
        <v>71</v>
      </c>
      <c r="N41" s="71" t="s">
        <v>71</v>
      </c>
      <c r="O41" s="70" t="s">
        <v>71</v>
      </c>
      <c r="P41" s="70" t="s">
        <v>71</v>
      </c>
      <c r="Q41" s="70" t="s">
        <v>71</v>
      </c>
      <c r="R41" s="70" t="n">
        <v>1</v>
      </c>
      <c r="S41" s="70" t="s">
        <v>71</v>
      </c>
      <c r="T41" s="70" t="n">
        <v>1</v>
      </c>
      <c r="U41" s="70" t="n">
        <v>1</v>
      </c>
      <c r="V41" s="70" t="n">
        <v>1</v>
      </c>
      <c r="W41" s="70" t="s">
        <v>71</v>
      </c>
      <c r="X41" s="70" t="s">
        <v>71</v>
      </c>
      <c r="Y41" s="69" t="n">
        <v>4</v>
      </c>
      <c r="Z41" s="52" t="n">
        <f aca="false">IF(ISNUMBER(Y41),SUM(C41:X41)=Y41,"-")</f>
        <v>1</v>
      </c>
    </row>
    <row r="42" customFormat="false" ht="15" hidden="false" customHeight="false" outlineLevel="0" collapsed="false">
      <c r="A42" s="68" t="s">
        <v>66</v>
      </c>
      <c r="B42" s="69" t="s">
        <v>71</v>
      </c>
      <c r="C42" s="70" t="s">
        <v>71</v>
      </c>
      <c r="D42" s="70" t="s">
        <v>71</v>
      </c>
      <c r="E42" s="70" t="s">
        <v>71</v>
      </c>
      <c r="F42" s="70" t="s">
        <v>71</v>
      </c>
      <c r="G42" s="70" t="s">
        <v>71</v>
      </c>
      <c r="H42" s="70" t="s">
        <v>71</v>
      </c>
      <c r="I42" s="70" t="s">
        <v>71</v>
      </c>
      <c r="J42" s="70" t="s">
        <v>71</v>
      </c>
      <c r="K42" s="70" t="s">
        <v>71</v>
      </c>
      <c r="L42" s="70" t="s">
        <v>71</v>
      </c>
      <c r="M42" s="70" t="s">
        <v>71</v>
      </c>
      <c r="N42" s="71" t="s">
        <v>71</v>
      </c>
      <c r="O42" s="70" t="s">
        <v>71</v>
      </c>
      <c r="P42" s="70" t="s">
        <v>71</v>
      </c>
      <c r="Q42" s="70" t="s">
        <v>71</v>
      </c>
      <c r="R42" s="70" t="s">
        <v>71</v>
      </c>
      <c r="S42" s="70" t="s">
        <v>71</v>
      </c>
      <c r="T42" s="70" t="s">
        <v>71</v>
      </c>
      <c r="U42" s="70" t="s">
        <v>71</v>
      </c>
      <c r="V42" s="70" t="s">
        <v>71</v>
      </c>
      <c r="W42" s="70" t="s">
        <v>71</v>
      </c>
      <c r="X42" s="70" t="s">
        <v>71</v>
      </c>
      <c r="Y42" s="69" t="s">
        <v>71</v>
      </c>
      <c r="Z42" s="52" t="str">
        <f aca="false">IF(ISNUMBER(Y42),SUM(C42:X42)=Y42,"-")</f>
        <v>-</v>
      </c>
    </row>
    <row r="43" customFormat="false" ht="15" hidden="false" customHeight="false" outlineLevel="0" collapsed="false">
      <c r="A43" s="68" t="s">
        <v>115</v>
      </c>
      <c r="B43" s="69" t="s">
        <v>71</v>
      </c>
      <c r="C43" s="70" t="s">
        <v>71</v>
      </c>
      <c r="D43" s="70" t="s">
        <v>71</v>
      </c>
      <c r="E43" s="70" t="s">
        <v>71</v>
      </c>
      <c r="F43" s="70" t="s">
        <v>71</v>
      </c>
      <c r="G43" s="70" t="s">
        <v>71</v>
      </c>
      <c r="H43" s="70" t="s">
        <v>71</v>
      </c>
      <c r="I43" s="70" t="n">
        <v>1</v>
      </c>
      <c r="J43" s="70" t="s">
        <v>71</v>
      </c>
      <c r="K43" s="70" t="s">
        <v>71</v>
      </c>
      <c r="L43" s="70" t="s">
        <v>71</v>
      </c>
      <c r="M43" s="70" t="s">
        <v>71</v>
      </c>
      <c r="N43" s="71" t="s">
        <v>71</v>
      </c>
      <c r="O43" s="70" t="n">
        <v>2</v>
      </c>
      <c r="P43" s="70" t="n">
        <v>1</v>
      </c>
      <c r="Q43" s="70" t="n">
        <v>1</v>
      </c>
      <c r="R43" s="70" t="s">
        <v>71</v>
      </c>
      <c r="S43" s="70" t="s">
        <v>71</v>
      </c>
      <c r="T43" s="70" t="s">
        <v>71</v>
      </c>
      <c r="U43" s="70" t="s">
        <v>71</v>
      </c>
      <c r="V43" s="70" t="s">
        <v>71</v>
      </c>
      <c r="W43" s="70" t="s">
        <v>71</v>
      </c>
      <c r="X43" s="70" t="s">
        <v>71</v>
      </c>
      <c r="Y43" s="69" t="n">
        <v>5</v>
      </c>
      <c r="Z43" s="52" t="n">
        <f aca="false">IF(ISNUMBER(Y43),SUM(C43:X43)=Y43,"-")</f>
        <v>1</v>
      </c>
    </row>
    <row r="44" customFormat="false" ht="15" hidden="false" customHeight="false" outlineLevel="0" collapsed="false">
      <c r="A44" s="68" t="s">
        <v>116</v>
      </c>
      <c r="B44" s="69" t="s">
        <v>71</v>
      </c>
      <c r="C44" s="70" t="s">
        <v>71</v>
      </c>
      <c r="D44" s="70" t="s">
        <v>71</v>
      </c>
      <c r="E44" s="70" t="s">
        <v>71</v>
      </c>
      <c r="F44" s="70" t="s">
        <v>71</v>
      </c>
      <c r="G44" s="70" t="s">
        <v>71</v>
      </c>
      <c r="H44" s="70" t="s">
        <v>71</v>
      </c>
      <c r="I44" s="70" t="s">
        <v>71</v>
      </c>
      <c r="J44" s="70" t="s">
        <v>71</v>
      </c>
      <c r="K44" s="70" t="s">
        <v>71</v>
      </c>
      <c r="L44" s="70" t="s">
        <v>71</v>
      </c>
      <c r="M44" s="70" t="s">
        <v>71</v>
      </c>
      <c r="N44" s="71" t="s">
        <v>71</v>
      </c>
      <c r="O44" s="70" t="s">
        <v>71</v>
      </c>
      <c r="P44" s="70" t="s">
        <v>71</v>
      </c>
      <c r="Q44" s="70" t="s">
        <v>71</v>
      </c>
      <c r="R44" s="70" t="s">
        <v>71</v>
      </c>
      <c r="S44" s="70" t="s">
        <v>71</v>
      </c>
      <c r="T44" s="70" t="s">
        <v>71</v>
      </c>
      <c r="U44" s="70" t="n">
        <v>1</v>
      </c>
      <c r="V44" s="70" t="s">
        <v>71</v>
      </c>
      <c r="W44" s="70" t="s">
        <v>71</v>
      </c>
      <c r="X44" s="70" t="n">
        <v>2</v>
      </c>
      <c r="Y44" s="69" t="n">
        <v>3</v>
      </c>
      <c r="Z44" s="52" t="n">
        <f aca="false">IF(ISNUMBER(Y44),SUM(C44:X44)=Y44,"-")</f>
        <v>1</v>
      </c>
    </row>
    <row r="45" customFormat="false" ht="15" hidden="false" customHeight="false" outlineLevel="0" collapsed="false">
      <c r="A45" s="68" t="s">
        <v>117</v>
      </c>
      <c r="B45" s="69" t="s">
        <v>71</v>
      </c>
      <c r="C45" s="70" t="s">
        <v>71</v>
      </c>
      <c r="D45" s="70" t="s">
        <v>71</v>
      </c>
      <c r="E45" s="70" t="s">
        <v>71</v>
      </c>
      <c r="F45" s="70" t="s">
        <v>71</v>
      </c>
      <c r="G45" s="70" t="s">
        <v>71</v>
      </c>
      <c r="H45" s="70" t="s">
        <v>71</v>
      </c>
      <c r="I45" s="70" t="s">
        <v>71</v>
      </c>
      <c r="J45" s="70" t="s">
        <v>71</v>
      </c>
      <c r="K45" s="70" t="s">
        <v>71</v>
      </c>
      <c r="L45" s="70" t="s">
        <v>71</v>
      </c>
      <c r="M45" s="70" t="s">
        <v>71</v>
      </c>
      <c r="N45" s="71" t="s">
        <v>71</v>
      </c>
      <c r="O45" s="70" t="s">
        <v>71</v>
      </c>
      <c r="P45" s="70" t="s">
        <v>71</v>
      </c>
      <c r="Q45" s="70" t="s">
        <v>71</v>
      </c>
      <c r="R45" s="70" t="s">
        <v>71</v>
      </c>
      <c r="S45" s="70" t="s">
        <v>71</v>
      </c>
      <c r="T45" s="70" t="n">
        <v>1</v>
      </c>
      <c r="U45" s="70" t="s">
        <v>71</v>
      </c>
      <c r="V45" s="70" t="s">
        <v>71</v>
      </c>
      <c r="W45" s="70" t="s">
        <v>71</v>
      </c>
      <c r="X45" s="70" t="s">
        <v>71</v>
      </c>
      <c r="Y45" s="69" t="n">
        <v>1</v>
      </c>
      <c r="Z45" s="52" t="n">
        <f aca="false">IF(ISNUMBER(Y45),SUM(C45:X45)=Y45,"-")</f>
        <v>1</v>
      </c>
    </row>
    <row r="46" customFormat="false" ht="15" hidden="false" customHeight="false" outlineLevel="0" collapsed="false">
      <c r="A46" s="68" t="s">
        <v>118</v>
      </c>
      <c r="B46" s="69" t="s">
        <v>71</v>
      </c>
      <c r="C46" s="70" t="s">
        <v>71</v>
      </c>
      <c r="D46" s="70" t="s">
        <v>71</v>
      </c>
      <c r="E46" s="70" t="s">
        <v>71</v>
      </c>
      <c r="F46" s="70" t="s">
        <v>71</v>
      </c>
      <c r="G46" s="70" t="s">
        <v>71</v>
      </c>
      <c r="H46" s="70" t="s">
        <v>71</v>
      </c>
      <c r="I46" s="70" t="s">
        <v>71</v>
      </c>
      <c r="J46" s="70" t="s">
        <v>71</v>
      </c>
      <c r="K46" s="70" t="s">
        <v>71</v>
      </c>
      <c r="L46" s="70" t="s">
        <v>71</v>
      </c>
      <c r="M46" s="70" t="s">
        <v>71</v>
      </c>
      <c r="N46" s="71" t="s">
        <v>71</v>
      </c>
      <c r="O46" s="70" t="s">
        <v>71</v>
      </c>
      <c r="P46" s="70" t="s">
        <v>71</v>
      </c>
      <c r="Q46" s="70" t="s">
        <v>71</v>
      </c>
      <c r="R46" s="70" t="s">
        <v>71</v>
      </c>
      <c r="S46" s="70" t="s">
        <v>71</v>
      </c>
      <c r="T46" s="70" t="s">
        <v>71</v>
      </c>
      <c r="U46" s="70" t="s">
        <v>71</v>
      </c>
      <c r="V46" s="70" t="s">
        <v>71</v>
      </c>
      <c r="W46" s="70" t="s">
        <v>71</v>
      </c>
      <c r="X46" s="70" t="s">
        <v>71</v>
      </c>
      <c r="Y46" s="69" t="s">
        <v>71</v>
      </c>
      <c r="Z46" s="52" t="str">
        <f aca="false">IF(ISNUMBER(Y46),SUM(C46:X46)=Y46,"-")</f>
        <v>-</v>
      </c>
    </row>
    <row r="47" customFormat="false" ht="15" hidden="false" customHeight="false" outlineLevel="0" collapsed="false">
      <c r="A47" s="68" t="s">
        <v>119</v>
      </c>
      <c r="B47" s="69" t="s">
        <v>71</v>
      </c>
      <c r="C47" s="70" t="s">
        <v>71</v>
      </c>
      <c r="D47" s="70" t="s">
        <v>71</v>
      </c>
      <c r="E47" s="70" t="s">
        <v>71</v>
      </c>
      <c r="F47" s="70" t="s">
        <v>71</v>
      </c>
      <c r="G47" s="70" t="s">
        <v>71</v>
      </c>
      <c r="H47" s="70" t="s">
        <v>71</v>
      </c>
      <c r="I47" s="70" t="s">
        <v>71</v>
      </c>
      <c r="J47" s="70" t="s">
        <v>71</v>
      </c>
      <c r="K47" s="70" t="s">
        <v>71</v>
      </c>
      <c r="L47" s="70" t="s">
        <v>71</v>
      </c>
      <c r="M47" s="70" t="s">
        <v>71</v>
      </c>
      <c r="N47" s="71" t="s">
        <v>71</v>
      </c>
      <c r="O47" s="70" t="s">
        <v>71</v>
      </c>
      <c r="P47" s="70" t="s">
        <v>71</v>
      </c>
      <c r="Q47" s="70" t="s">
        <v>71</v>
      </c>
      <c r="R47" s="70" t="s">
        <v>71</v>
      </c>
      <c r="S47" s="70" t="s">
        <v>71</v>
      </c>
      <c r="T47" s="70" t="s">
        <v>71</v>
      </c>
      <c r="U47" s="70" t="s">
        <v>71</v>
      </c>
      <c r="V47" s="70" t="s">
        <v>71</v>
      </c>
      <c r="W47" s="70" t="s">
        <v>71</v>
      </c>
      <c r="X47" s="70" t="s">
        <v>71</v>
      </c>
      <c r="Y47" s="69" t="s">
        <v>71</v>
      </c>
      <c r="Z47" s="52" t="str">
        <f aca="false">IF(ISNUMBER(Y47),SUM(C47:X47)=Y47,"-")</f>
        <v>-</v>
      </c>
    </row>
    <row r="48" customFormat="false" ht="15" hidden="false" customHeight="false" outlineLevel="0" collapsed="false">
      <c r="A48" s="68" t="s">
        <v>120</v>
      </c>
      <c r="B48" s="69" t="n">
        <v>6</v>
      </c>
      <c r="C48" s="70" t="n">
        <v>4</v>
      </c>
      <c r="D48" s="70" t="s">
        <v>71</v>
      </c>
      <c r="E48" s="70" t="s">
        <v>71</v>
      </c>
      <c r="F48" s="70" t="n">
        <v>1</v>
      </c>
      <c r="G48" s="70" t="n">
        <v>1</v>
      </c>
      <c r="H48" s="70" t="n">
        <v>1</v>
      </c>
      <c r="I48" s="70" t="s">
        <v>71</v>
      </c>
      <c r="J48" s="70" t="s">
        <v>71</v>
      </c>
      <c r="K48" s="70" t="n">
        <v>1</v>
      </c>
      <c r="L48" s="70" t="s">
        <v>71</v>
      </c>
      <c r="M48" s="70" t="s">
        <v>71</v>
      </c>
      <c r="N48" s="71" t="s">
        <v>71</v>
      </c>
      <c r="O48" s="70" t="s">
        <v>71</v>
      </c>
      <c r="P48" s="70" t="s">
        <v>71</v>
      </c>
      <c r="Q48" s="70" t="s">
        <v>71</v>
      </c>
      <c r="R48" s="70" t="n">
        <v>1</v>
      </c>
      <c r="S48" s="70" t="s">
        <v>71</v>
      </c>
      <c r="T48" s="70" t="s">
        <v>71</v>
      </c>
      <c r="U48" s="70" t="s">
        <v>71</v>
      </c>
      <c r="V48" s="70" t="s">
        <v>71</v>
      </c>
      <c r="W48" s="70" t="s">
        <v>71</v>
      </c>
      <c r="X48" s="70" t="s">
        <v>71</v>
      </c>
      <c r="Y48" s="69" t="n">
        <v>9</v>
      </c>
      <c r="Z48" s="52" t="n">
        <f aca="false">IF(ISNUMBER(Y48),SUM(C48:X48)=Y48,"-")</f>
        <v>1</v>
      </c>
    </row>
    <row r="49" customFormat="false" ht="15" hidden="false" customHeight="false" outlineLevel="0" collapsed="false">
      <c r="A49" s="68" t="s">
        <v>157</v>
      </c>
      <c r="B49" s="69" t="s">
        <v>71</v>
      </c>
      <c r="C49" s="70" t="s">
        <v>71</v>
      </c>
      <c r="D49" s="70" t="s">
        <v>71</v>
      </c>
      <c r="E49" s="70" t="s">
        <v>71</v>
      </c>
      <c r="F49" s="70" t="s">
        <v>71</v>
      </c>
      <c r="G49" s="70" t="s">
        <v>71</v>
      </c>
      <c r="H49" s="70" t="s">
        <v>71</v>
      </c>
      <c r="I49" s="70" t="s">
        <v>71</v>
      </c>
      <c r="J49" s="70" t="s">
        <v>71</v>
      </c>
      <c r="K49" s="70" t="s">
        <v>71</v>
      </c>
      <c r="L49" s="70" t="s">
        <v>71</v>
      </c>
      <c r="M49" s="70" t="s">
        <v>71</v>
      </c>
      <c r="N49" s="71" t="s">
        <v>71</v>
      </c>
      <c r="O49" s="70" t="s">
        <v>71</v>
      </c>
      <c r="P49" s="70" t="s">
        <v>71</v>
      </c>
      <c r="Q49" s="70" t="s">
        <v>71</v>
      </c>
      <c r="R49" s="70" t="s">
        <v>71</v>
      </c>
      <c r="S49" s="70" t="s">
        <v>71</v>
      </c>
      <c r="T49" s="70" t="s">
        <v>71</v>
      </c>
      <c r="U49" s="70" t="s">
        <v>71</v>
      </c>
      <c r="V49" s="70" t="s">
        <v>71</v>
      </c>
      <c r="W49" s="70" t="s">
        <v>71</v>
      </c>
      <c r="X49" s="70" t="s">
        <v>71</v>
      </c>
      <c r="Y49" s="69" t="s">
        <v>71</v>
      </c>
      <c r="Z49" s="52" t="str">
        <f aca="false">IF(ISNUMBER(Y49),SUM(C49:X49)=Y49,"-")</f>
        <v>-</v>
      </c>
    </row>
    <row r="50" customFormat="false" ht="15" hidden="false" customHeight="false" outlineLevel="0" collapsed="false">
      <c r="A50" s="68" t="s">
        <v>158</v>
      </c>
      <c r="B50" s="69" t="n">
        <v>29</v>
      </c>
      <c r="C50" s="70" t="n">
        <v>22</v>
      </c>
      <c r="D50" s="70" t="n">
        <v>6</v>
      </c>
      <c r="E50" s="70" t="s">
        <v>71</v>
      </c>
      <c r="F50" s="70" t="n">
        <v>1</v>
      </c>
      <c r="G50" s="70" t="s">
        <v>71</v>
      </c>
      <c r="H50" s="70" t="n">
        <v>4</v>
      </c>
      <c r="I50" s="70" t="n">
        <v>3</v>
      </c>
      <c r="J50" s="70" t="n">
        <v>3</v>
      </c>
      <c r="K50" s="70" t="n">
        <v>2</v>
      </c>
      <c r="L50" s="70" t="n">
        <v>4</v>
      </c>
      <c r="M50" s="70" t="n">
        <v>6</v>
      </c>
      <c r="N50" s="71" t="n">
        <v>12</v>
      </c>
      <c r="O50" s="70" t="n">
        <v>18</v>
      </c>
      <c r="P50" s="70" t="n">
        <v>12</v>
      </c>
      <c r="Q50" s="70" t="n">
        <v>11</v>
      </c>
      <c r="R50" s="70" t="n">
        <v>11</v>
      </c>
      <c r="S50" s="70" t="n">
        <v>14</v>
      </c>
      <c r="T50" s="70" t="n">
        <v>13</v>
      </c>
      <c r="U50" s="70" t="n">
        <v>8</v>
      </c>
      <c r="V50" s="70" t="n">
        <v>16</v>
      </c>
      <c r="W50" s="70" t="n">
        <v>9</v>
      </c>
      <c r="X50" s="70" t="n">
        <v>5</v>
      </c>
      <c r="Y50" s="69" t="n">
        <v>180</v>
      </c>
      <c r="Z50" s="52" t="n">
        <f aca="false">IF(ISNUMBER(Y50),SUM(C50:X50)=Y50,"-")</f>
        <v>1</v>
      </c>
    </row>
    <row r="51" customFormat="false" ht="15" hidden="false" customHeight="false" outlineLevel="0" collapsed="false">
      <c r="A51" s="68" t="s">
        <v>159</v>
      </c>
      <c r="B51" s="69" t="n">
        <v>3</v>
      </c>
      <c r="C51" s="70" t="n">
        <v>2</v>
      </c>
      <c r="D51" s="70" t="s">
        <v>71</v>
      </c>
      <c r="E51" s="70" t="n">
        <v>1</v>
      </c>
      <c r="F51" s="70" t="s">
        <v>71</v>
      </c>
      <c r="G51" s="70" t="s">
        <v>71</v>
      </c>
      <c r="H51" s="70" t="n">
        <v>2</v>
      </c>
      <c r="I51" s="70" t="n">
        <v>3</v>
      </c>
      <c r="J51" s="70" t="n">
        <v>3</v>
      </c>
      <c r="K51" s="70" t="s">
        <v>71</v>
      </c>
      <c r="L51" s="70" t="s">
        <v>71</v>
      </c>
      <c r="M51" s="70" t="n">
        <v>2</v>
      </c>
      <c r="N51" s="71" t="n">
        <v>1</v>
      </c>
      <c r="O51" s="70" t="n">
        <v>2</v>
      </c>
      <c r="P51" s="70" t="n">
        <v>1</v>
      </c>
      <c r="Q51" s="70" t="n">
        <v>4</v>
      </c>
      <c r="R51" s="70" t="n">
        <v>2</v>
      </c>
      <c r="S51" s="70" t="n">
        <v>3</v>
      </c>
      <c r="T51" s="70" t="n">
        <v>3</v>
      </c>
      <c r="U51" s="70" t="n">
        <v>5</v>
      </c>
      <c r="V51" s="70" t="n">
        <v>3</v>
      </c>
      <c r="W51" s="70" t="s">
        <v>71</v>
      </c>
      <c r="X51" s="70" t="s">
        <v>71</v>
      </c>
      <c r="Y51" s="69" t="n">
        <v>37</v>
      </c>
      <c r="Z51" s="52" t="n">
        <f aca="false">IF(ISNUMBER(Y51),SUM(C51:X51)=Y51,"-")</f>
        <v>1</v>
      </c>
    </row>
    <row r="52" customFormat="false" ht="15" hidden="false" customHeight="false" outlineLevel="0" collapsed="false">
      <c r="A52" s="68" t="s">
        <v>160</v>
      </c>
      <c r="B52" s="69" t="n">
        <v>15</v>
      </c>
      <c r="C52" s="70" t="n">
        <v>8</v>
      </c>
      <c r="D52" s="70" t="n">
        <v>3</v>
      </c>
      <c r="E52" s="70" t="n">
        <v>2</v>
      </c>
      <c r="F52" s="70" t="n">
        <v>1</v>
      </c>
      <c r="G52" s="70" t="n">
        <v>1</v>
      </c>
      <c r="H52" s="70" t="n">
        <v>4</v>
      </c>
      <c r="I52" s="70" t="n">
        <v>2</v>
      </c>
      <c r="J52" s="70" t="n">
        <v>2</v>
      </c>
      <c r="K52" s="70" t="n">
        <v>6</v>
      </c>
      <c r="L52" s="70" t="n">
        <v>1</v>
      </c>
      <c r="M52" s="70" t="n">
        <v>4</v>
      </c>
      <c r="N52" s="71" t="n">
        <v>5</v>
      </c>
      <c r="O52" s="70" t="n">
        <v>2</v>
      </c>
      <c r="P52" s="70" t="n">
        <v>10</v>
      </c>
      <c r="Q52" s="70" t="n">
        <v>7</v>
      </c>
      <c r="R52" s="70" t="n">
        <v>7</v>
      </c>
      <c r="S52" s="70" t="n">
        <v>1</v>
      </c>
      <c r="T52" s="70" t="n">
        <v>5</v>
      </c>
      <c r="U52" s="70" t="n">
        <v>6</v>
      </c>
      <c r="V52" s="70" t="n">
        <v>2</v>
      </c>
      <c r="W52" s="70" t="n">
        <v>2</v>
      </c>
      <c r="X52" s="70" t="n">
        <v>1</v>
      </c>
      <c r="Y52" s="69" t="n">
        <v>82</v>
      </c>
      <c r="Z52" s="52" t="n">
        <f aca="false">IF(ISNUMBER(Y52),SUM(C52:X52)=Y52,"-")</f>
        <v>1</v>
      </c>
    </row>
    <row r="53" customFormat="false" ht="15" hidden="false" customHeight="false" outlineLevel="0" collapsed="false">
      <c r="A53" s="85" t="s">
        <v>125</v>
      </c>
      <c r="B53" s="79" t="s">
        <v>71</v>
      </c>
      <c r="C53" s="76" t="s">
        <v>71</v>
      </c>
      <c r="D53" s="77" t="s">
        <v>71</v>
      </c>
      <c r="E53" s="77" t="s">
        <v>71</v>
      </c>
      <c r="F53" s="77" t="s">
        <v>71</v>
      </c>
      <c r="G53" s="77" t="s">
        <v>71</v>
      </c>
      <c r="H53" s="77" t="n">
        <v>1</v>
      </c>
      <c r="I53" s="77" t="n">
        <v>2</v>
      </c>
      <c r="J53" s="77" t="s">
        <v>71</v>
      </c>
      <c r="K53" s="77" t="s">
        <v>71</v>
      </c>
      <c r="L53" s="77" t="s">
        <v>71</v>
      </c>
      <c r="M53" s="77" t="n">
        <v>1</v>
      </c>
      <c r="N53" s="76" t="n">
        <v>1</v>
      </c>
      <c r="O53" s="77" t="n">
        <v>5</v>
      </c>
      <c r="P53" s="77" t="s">
        <v>71</v>
      </c>
      <c r="Q53" s="77" t="n">
        <v>3</v>
      </c>
      <c r="R53" s="77" t="n">
        <v>3</v>
      </c>
      <c r="S53" s="77" t="n">
        <v>9</v>
      </c>
      <c r="T53" s="77" t="n">
        <v>13</v>
      </c>
      <c r="U53" s="77" t="n">
        <v>27</v>
      </c>
      <c r="V53" s="77" t="n">
        <v>23</v>
      </c>
      <c r="W53" s="77" t="n">
        <v>46</v>
      </c>
      <c r="X53" s="77" t="n">
        <v>78</v>
      </c>
      <c r="Y53" s="79" t="n">
        <v>212</v>
      </c>
      <c r="Z53" s="52" t="n">
        <f aca="false">IF(ISNUMBER(Y53),SUM(C53:X53)=Y53,"-")</f>
        <v>1</v>
      </c>
    </row>
    <row r="54" customFormat="false" ht="12.75" hidden="false" customHeight="false" outlineLevel="0" collapsed="false">
      <c r="A54" s="80"/>
    </row>
    <row r="55" customFormat="false" ht="12.75" hidden="false" customHeight="false" outlineLevel="0" collapsed="false">
      <c r="A55" s="52" t="s">
        <v>128</v>
      </c>
    </row>
  </sheetData>
  <mergeCells count="4">
    <mergeCell ref="A1:X1"/>
    <mergeCell ref="A5:A6"/>
    <mergeCell ref="B5:X5"/>
    <mergeCell ref="Y5:Y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R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R6" activeCellId="1" sqref="G7:G21 CR6"/>
    </sheetView>
  </sheetViews>
  <sheetFormatPr defaultRowHeight="12.75" zeroHeight="false" outlineLevelRow="0" outlineLevelCol="0"/>
  <cols>
    <col collapsed="false" customWidth="true" hidden="false" outlineLevel="0" max="1" min="1" style="3" width="5.7"/>
    <col collapsed="false" customWidth="true" hidden="false" outlineLevel="0" max="2" min="2" style="3" width="19.57"/>
    <col collapsed="false" customWidth="true" hidden="false" outlineLevel="0" max="3" min="3" style="3" width="16.14"/>
    <col collapsed="false" customWidth="true" hidden="false" outlineLevel="0" max="4" min="4" style="3" width="16.71"/>
    <col collapsed="false" customWidth="true" hidden="false" outlineLevel="0" max="5" min="5" style="3" width="12.86"/>
    <col collapsed="false" customWidth="true" hidden="false" outlineLevel="0" max="6" min="6" style="3" width="14.01"/>
    <col collapsed="false" customWidth="true" hidden="false" outlineLevel="0" max="7" min="7" style="3" width="13.29"/>
    <col collapsed="false" customWidth="true" hidden="false" outlineLevel="0" max="8" min="8" style="3" width="12.86"/>
    <col collapsed="false" customWidth="true" hidden="false" outlineLevel="0" max="9" min="9" style="3" width="13.14"/>
    <col collapsed="false" customWidth="true" hidden="false" outlineLevel="0" max="10" min="10" style="3" width="12.86"/>
    <col collapsed="false" customWidth="true" hidden="false" outlineLevel="0" max="11" min="11" style="3" width="14.43"/>
    <col collapsed="false" customWidth="true" hidden="false" outlineLevel="0" max="12" min="12" style="3" width="13.7"/>
    <col collapsed="false" customWidth="true" hidden="false" outlineLevel="0" max="13" min="13" style="3" width="14.01"/>
    <col collapsed="false" customWidth="true" hidden="false" outlineLevel="0" max="14" min="14" style="3" width="15.15"/>
    <col collapsed="false" customWidth="true" hidden="false" outlineLevel="0" max="15" min="15" style="0" width="10.99"/>
    <col collapsed="false" customWidth="true" hidden="false" outlineLevel="0" max="20" min="16" style="0" width="8.71"/>
    <col collapsed="false" customWidth="true" hidden="false" outlineLevel="0" max="21" min="21" style="0" width="25.57"/>
    <col collapsed="false" customWidth="true" hidden="false" outlineLevel="0" max="22" min="22" style="0" width="8.71"/>
    <col collapsed="false" customWidth="true" hidden="false" outlineLevel="0" max="23" min="23" style="0" width="9.85"/>
    <col collapsed="false" customWidth="true" hidden="false" outlineLevel="0" max="26" min="24" style="0" width="8.71"/>
    <col collapsed="false" customWidth="true" hidden="false" outlineLevel="0" max="27" min="27" style="0" width="10.85"/>
    <col collapsed="false" customWidth="true" hidden="false" outlineLevel="0" max="30" min="28" style="0" width="8.71"/>
    <col collapsed="false" customWidth="true" hidden="false" outlineLevel="0" max="31" min="31" style="0" width="12.29"/>
    <col collapsed="false" customWidth="true" hidden="false" outlineLevel="0" max="32" min="32" style="0" width="8.71"/>
    <col collapsed="false" customWidth="true" hidden="false" outlineLevel="0" max="33" min="33" style="0" width="25.57"/>
    <col collapsed="false" customWidth="true" hidden="false" outlineLevel="0" max="34" min="34" style="0" width="8.71"/>
    <col collapsed="false" customWidth="true" hidden="false" outlineLevel="0" max="35" min="35" style="0" width="11.99"/>
    <col collapsed="false" customWidth="true" hidden="false" outlineLevel="0" max="38" min="36" style="0" width="8.71"/>
    <col collapsed="false" customWidth="true" hidden="false" outlineLevel="0" max="39" min="39" style="0" width="10.29"/>
    <col collapsed="false" customWidth="true" hidden="false" outlineLevel="0" max="40" min="40" style="0" width="8.71"/>
    <col collapsed="false" customWidth="true" hidden="false" outlineLevel="0" max="41" min="41" style="0" width="11.71"/>
    <col collapsed="false" customWidth="true" hidden="false" outlineLevel="0" max="42" min="42" style="0" width="8.71"/>
    <col collapsed="false" customWidth="true" hidden="false" outlineLevel="0" max="43" min="43" style="0" width="10.58"/>
    <col collapsed="false" customWidth="true" hidden="false" outlineLevel="0" max="44" min="44" style="0" width="8.71"/>
    <col collapsed="false" customWidth="true" hidden="false" outlineLevel="0" max="45" min="45" style="0" width="25.57"/>
    <col collapsed="false" customWidth="true" hidden="false" outlineLevel="0" max="46" min="46" style="0" width="8.71"/>
    <col collapsed="false" customWidth="true" hidden="false" outlineLevel="0" max="47" min="47" style="0" width="11.42"/>
    <col collapsed="false" customWidth="true" hidden="false" outlineLevel="0" max="52" min="48" style="0" width="8.71"/>
    <col collapsed="false" customWidth="true" hidden="false" outlineLevel="0" max="53" min="53" style="0" width="12.71"/>
    <col collapsed="false" customWidth="true" hidden="false" outlineLevel="0" max="54" min="54" style="0" width="8.71"/>
    <col collapsed="false" customWidth="true" hidden="false" outlineLevel="0" max="55" min="55" style="0" width="13.86"/>
    <col collapsed="false" customWidth="true" hidden="false" outlineLevel="0" max="56" min="56" style="0" width="8.71"/>
    <col collapsed="false" customWidth="true" hidden="false" outlineLevel="0" max="57" min="57" style="0" width="9"/>
    <col collapsed="false" customWidth="true" hidden="false" outlineLevel="0" max="62" min="58" style="0" width="8.71"/>
    <col collapsed="false" customWidth="true" hidden="false" outlineLevel="0" max="63" min="63" style="0" width="11.42"/>
    <col collapsed="false" customWidth="true" hidden="false" outlineLevel="0" max="66" min="64" style="0" width="8.71"/>
    <col collapsed="false" customWidth="true" hidden="false" outlineLevel="0" max="67" min="67" style="0" width="11.42"/>
    <col collapsed="false" customWidth="true" hidden="false" outlineLevel="0" max="68" min="68" style="0" width="8.71"/>
    <col collapsed="false" customWidth="true" hidden="false" outlineLevel="0" max="69" min="69" style="0" width="11.71"/>
    <col collapsed="false" customWidth="true" hidden="false" outlineLevel="0" max="70" min="70" style="0" width="10.85"/>
    <col collapsed="false" customWidth="false" hidden="false" outlineLevel="0" max="71" min="71" style="0" width="11.57"/>
    <col collapsed="false" customWidth="true" hidden="false" outlineLevel="0" max="74" min="72" style="0" width="8.71"/>
    <col collapsed="false" customWidth="true" hidden="false" outlineLevel="0" max="75" min="75" style="0" width="12.14"/>
    <col collapsed="false" customWidth="true" hidden="false" outlineLevel="0" max="76" min="76" style="0" width="8.71"/>
    <col collapsed="false" customWidth="true" hidden="false" outlineLevel="0" max="77" min="77" style="0" width="12.71"/>
    <col collapsed="false" customWidth="true" hidden="false" outlineLevel="0" max="78" min="78" style="0" width="8.71"/>
    <col collapsed="false" customWidth="true" hidden="false" outlineLevel="0" max="79" min="79" style="0" width="14.01"/>
    <col collapsed="false" customWidth="true" hidden="false" outlineLevel="0" max="84" min="80" style="0" width="8.71"/>
    <col collapsed="false" customWidth="false" hidden="false" outlineLevel="0" max="85" min="85" style="0" width="11.57"/>
    <col collapsed="false" customWidth="true" hidden="false" outlineLevel="0" max="88" min="86" style="0" width="8.71"/>
    <col collapsed="false" customWidth="true" hidden="false" outlineLevel="0" max="89" min="89" style="0" width="13.43"/>
    <col collapsed="false" customWidth="true" hidden="false" outlineLevel="0" max="90" min="90" style="0" width="8.71"/>
    <col collapsed="false" customWidth="true" hidden="false" outlineLevel="0" max="91" min="91" style="0" width="11.99"/>
    <col collapsed="false" customWidth="true" hidden="false" outlineLevel="0" max="92" min="92" style="0" width="8.71"/>
    <col collapsed="false" customWidth="true" hidden="false" outlineLevel="0" max="93" min="93" style="0" width="13.02"/>
    <col collapsed="false" customWidth="true" hidden="false" outlineLevel="0" max="94" min="94" style="0" width="8.71"/>
    <col collapsed="false" customWidth="true" hidden="false" outlineLevel="0" max="95" min="95" style="0" width="14.01"/>
    <col collapsed="false" customWidth="true" hidden="false" outlineLevel="0" max="1025" min="96" style="0" width="8.71"/>
  </cols>
  <sheetData>
    <row r="1" customFormat="false" ht="12.75" hidden="false" customHeight="false" outlineLevel="0" collapsed="false">
      <c r="A1" s="38" t="s">
        <v>163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7"/>
      <c r="P1" s="17"/>
      <c r="Q1" s="17"/>
      <c r="R1" s="17"/>
      <c r="S1" s="17"/>
      <c r="T1" s="17"/>
      <c r="U1" s="17"/>
      <c r="V1" s="17"/>
      <c r="AA1" s="17"/>
      <c r="AB1" s="17"/>
      <c r="AC1" s="17"/>
      <c r="AD1" s="17"/>
      <c r="AE1" s="17"/>
      <c r="AF1" s="17"/>
      <c r="AG1" s="17"/>
      <c r="AH1" s="17"/>
      <c r="AM1" s="17"/>
      <c r="AN1" s="17"/>
      <c r="AO1" s="17"/>
      <c r="AP1" s="17"/>
      <c r="AQ1" s="17"/>
      <c r="AR1" s="17"/>
      <c r="AS1" s="17"/>
      <c r="AT1" s="17"/>
      <c r="AY1" s="17"/>
      <c r="AZ1" s="17"/>
      <c r="BA1" s="17"/>
      <c r="BB1" s="17"/>
      <c r="BC1" s="17"/>
      <c r="BD1" s="17"/>
      <c r="BE1" s="17"/>
      <c r="BF1" s="17"/>
      <c r="BK1" s="17"/>
      <c r="BL1" s="17"/>
      <c r="BM1" s="17"/>
      <c r="BN1" s="17"/>
      <c r="BO1" s="17"/>
      <c r="BP1" s="17"/>
      <c r="BQ1" s="17"/>
      <c r="BR1" s="17"/>
      <c r="CI1" s="17"/>
      <c r="CJ1" s="17"/>
      <c r="CK1" s="17"/>
      <c r="CL1" s="17"/>
      <c r="CM1" s="17"/>
      <c r="CN1" s="17"/>
      <c r="CO1" s="17"/>
      <c r="CP1" s="17"/>
    </row>
    <row r="2" customFormat="false" ht="12.75" hidden="false" customHeight="false" outlineLevel="0" collapsed="false">
      <c r="W2" s="3"/>
      <c r="AI2" s="3"/>
      <c r="AU2" s="3"/>
      <c r="BG2" s="3"/>
      <c r="BS2" s="3"/>
      <c r="CQ2" s="3"/>
    </row>
    <row r="3" customFormat="false" ht="12.75" hidden="false" customHeight="false" outlineLevel="0" collapsed="false">
      <c r="A3" s="3" t="s">
        <v>73</v>
      </c>
    </row>
    <row r="5" customFormat="false" ht="64.15" hidden="false" customHeight="true" outlineLevel="0" collapsed="false">
      <c r="A5" s="18" t="s">
        <v>60</v>
      </c>
      <c r="B5" s="18"/>
      <c r="C5" s="86" t="s">
        <v>80</v>
      </c>
      <c r="D5" s="86"/>
      <c r="E5" s="86" t="s">
        <v>81</v>
      </c>
      <c r="F5" s="86"/>
      <c r="G5" s="86" t="s">
        <v>164</v>
      </c>
      <c r="H5" s="86"/>
      <c r="I5" s="86" t="s">
        <v>83</v>
      </c>
      <c r="J5" s="86"/>
      <c r="K5" s="86" t="s">
        <v>165</v>
      </c>
      <c r="L5" s="86"/>
      <c r="M5" s="86" t="s">
        <v>85</v>
      </c>
      <c r="N5" s="86"/>
      <c r="O5" s="86" t="s">
        <v>86</v>
      </c>
      <c r="P5" s="86"/>
      <c r="Q5" s="87" t="s">
        <v>87</v>
      </c>
      <c r="R5" s="87"/>
      <c r="S5" s="87" t="s">
        <v>88</v>
      </c>
      <c r="T5" s="87"/>
      <c r="U5" s="87" t="s">
        <v>89</v>
      </c>
      <c r="V5" s="87"/>
      <c r="W5" s="87" t="s">
        <v>166</v>
      </c>
      <c r="X5" s="87"/>
      <c r="Y5" s="86" t="s">
        <v>91</v>
      </c>
      <c r="Z5" s="86"/>
      <c r="AA5" s="86" t="s">
        <v>92</v>
      </c>
      <c r="AB5" s="86"/>
      <c r="AC5" s="87" t="s">
        <v>151</v>
      </c>
      <c r="AD5" s="87"/>
      <c r="AE5" s="87" t="s">
        <v>94</v>
      </c>
      <c r="AF5" s="87"/>
      <c r="AG5" s="87" t="s">
        <v>95</v>
      </c>
      <c r="AH5" s="87"/>
      <c r="AI5" s="87" t="s">
        <v>96</v>
      </c>
      <c r="AJ5" s="87"/>
      <c r="AK5" s="86" t="s">
        <v>97</v>
      </c>
      <c r="AL5" s="86"/>
      <c r="AM5" s="86" t="s">
        <v>152</v>
      </c>
      <c r="AN5" s="86"/>
      <c r="AO5" s="87" t="s">
        <v>167</v>
      </c>
      <c r="AP5" s="87"/>
      <c r="AQ5" s="87" t="s">
        <v>100</v>
      </c>
      <c r="AR5" s="87"/>
      <c r="AS5" s="87" t="s">
        <v>101</v>
      </c>
      <c r="AT5" s="87"/>
      <c r="AU5" s="87" t="s">
        <v>102</v>
      </c>
      <c r="AV5" s="87"/>
      <c r="AW5" s="86" t="s">
        <v>103</v>
      </c>
      <c r="AX5" s="86"/>
      <c r="AY5" s="86" t="s">
        <v>104</v>
      </c>
      <c r="AZ5" s="86"/>
      <c r="BA5" s="87" t="s">
        <v>105</v>
      </c>
      <c r="BB5" s="87"/>
      <c r="BC5" s="87" t="s">
        <v>168</v>
      </c>
      <c r="BD5" s="87"/>
      <c r="BE5" s="87" t="s">
        <v>107</v>
      </c>
      <c r="BF5" s="87"/>
      <c r="BG5" s="87" t="s">
        <v>108</v>
      </c>
      <c r="BH5" s="87"/>
      <c r="BI5" s="86" t="s">
        <v>169</v>
      </c>
      <c r="BJ5" s="86"/>
      <c r="BK5" s="86" t="s">
        <v>154</v>
      </c>
      <c r="BL5" s="86"/>
      <c r="BM5" s="87" t="s">
        <v>170</v>
      </c>
      <c r="BN5" s="87"/>
      <c r="BO5" s="87" t="s">
        <v>112</v>
      </c>
      <c r="BP5" s="87"/>
      <c r="BQ5" s="87" t="s">
        <v>156</v>
      </c>
      <c r="BR5" s="87"/>
      <c r="BS5" s="87" t="s">
        <v>114</v>
      </c>
      <c r="BT5" s="87"/>
      <c r="BU5" s="86" t="s">
        <v>66</v>
      </c>
      <c r="BV5" s="86"/>
      <c r="BW5" s="86" t="s">
        <v>115</v>
      </c>
      <c r="BX5" s="86"/>
      <c r="BY5" s="86" t="s">
        <v>116</v>
      </c>
      <c r="BZ5" s="86"/>
      <c r="CA5" s="86" t="s">
        <v>117</v>
      </c>
      <c r="CB5" s="86"/>
      <c r="CC5" s="86" t="s">
        <v>171</v>
      </c>
      <c r="CD5" s="86"/>
      <c r="CE5" s="86" t="s">
        <v>119</v>
      </c>
      <c r="CF5" s="86"/>
      <c r="CG5" s="86" t="s">
        <v>120</v>
      </c>
      <c r="CH5" s="86"/>
      <c r="CI5" s="86" t="s">
        <v>172</v>
      </c>
      <c r="CJ5" s="86"/>
      <c r="CK5" s="87" t="s">
        <v>173</v>
      </c>
      <c r="CL5" s="87"/>
      <c r="CM5" s="87" t="s">
        <v>174</v>
      </c>
      <c r="CN5" s="87"/>
      <c r="CO5" s="87" t="s">
        <v>160</v>
      </c>
      <c r="CP5" s="87"/>
      <c r="CQ5" s="86" t="s">
        <v>125</v>
      </c>
      <c r="CR5" s="86"/>
    </row>
    <row r="6" customFormat="false" ht="39" hidden="false" customHeight="true" outlineLevel="0" collapsed="false">
      <c r="A6" s="18"/>
      <c r="B6" s="18"/>
      <c r="C6" s="29" t="s">
        <v>78</v>
      </c>
      <c r="D6" s="29" t="s">
        <v>79</v>
      </c>
      <c r="E6" s="29" t="s">
        <v>78</v>
      </c>
      <c r="F6" s="29" t="s">
        <v>79</v>
      </c>
      <c r="G6" s="29" t="s">
        <v>78</v>
      </c>
      <c r="H6" s="29" t="s">
        <v>79</v>
      </c>
      <c r="I6" s="29" t="s">
        <v>78</v>
      </c>
      <c r="J6" s="29" t="s">
        <v>79</v>
      </c>
      <c r="K6" s="29" t="s">
        <v>78</v>
      </c>
      <c r="L6" s="29" t="s">
        <v>79</v>
      </c>
      <c r="M6" s="29" t="s">
        <v>78</v>
      </c>
      <c r="N6" s="29" t="s">
        <v>79</v>
      </c>
      <c r="O6" s="88" t="s">
        <v>78</v>
      </c>
      <c r="P6" s="88" t="s">
        <v>79</v>
      </c>
      <c r="Q6" s="88" t="s">
        <v>78</v>
      </c>
      <c r="R6" s="88" t="s">
        <v>79</v>
      </c>
      <c r="S6" s="88" t="s">
        <v>78</v>
      </c>
      <c r="T6" s="88" t="s">
        <v>79</v>
      </c>
      <c r="U6" s="88" t="s">
        <v>78</v>
      </c>
      <c r="V6" s="88" t="s">
        <v>79</v>
      </c>
      <c r="W6" s="88" t="s">
        <v>78</v>
      </c>
      <c r="X6" s="88" t="s">
        <v>79</v>
      </c>
      <c r="Y6" s="88" t="s">
        <v>78</v>
      </c>
      <c r="Z6" s="88" t="s">
        <v>79</v>
      </c>
      <c r="AA6" s="88" t="s">
        <v>78</v>
      </c>
      <c r="AB6" s="88" t="s">
        <v>79</v>
      </c>
      <c r="AC6" s="88" t="s">
        <v>78</v>
      </c>
      <c r="AD6" s="88" t="s">
        <v>79</v>
      </c>
      <c r="AE6" s="88" t="s">
        <v>78</v>
      </c>
      <c r="AF6" s="88" t="s">
        <v>79</v>
      </c>
      <c r="AG6" s="88" t="s">
        <v>78</v>
      </c>
      <c r="AH6" s="88" t="s">
        <v>79</v>
      </c>
      <c r="AI6" s="88" t="s">
        <v>78</v>
      </c>
      <c r="AJ6" s="88" t="s">
        <v>79</v>
      </c>
      <c r="AK6" s="88" t="s">
        <v>78</v>
      </c>
      <c r="AL6" s="88" t="s">
        <v>79</v>
      </c>
      <c r="AM6" s="88" t="s">
        <v>78</v>
      </c>
      <c r="AN6" s="88" t="s">
        <v>79</v>
      </c>
      <c r="AO6" s="88" t="s">
        <v>78</v>
      </c>
      <c r="AP6" s="88" t="s">
        <v>79</v>
      </c>
      <c r="AQ6" s="88" t="s">
        <v>78</v>
      </c>
      <c r="AR6" s="88" t="s">
        <v>79</v>
      </c>
      <c r="AS6" s="88" t="s">
        <v>78</v>
      </c>
      <c r="AT6" s="88" t="s">
        <v>79</v>
      </c>
      <c r="AU6" s="88" t="s">
        <v>78</v>
      </c>
      <c r="AV6" s="88" t="s">
        <v>79</v>
      </c>
      <c r="AW6" s="88" t="s">
        <v>78</v>
      </c>
      <c r="AX6" s="88" t="s">
        <v>79</v>
      </c>
      <c r="AY6" s="88" t="s">
        <v>78</v>
      </c>
      <c r="AZ6" s="88" t="s">
        <v>79</v>
      </c>
      <c r="BA6" s="88" t="s">
        <v>78</v>
      </c>
      <c r="BB6" s="88" t="s">
        <v>79</v>
      </c>
      <c r="BC6" s="88" t="s">
        <v>78</v>
      </c>
      <c r="BD6" s="88" t="s">
        <v>79</v>
      </c>
      <c r="BE6" s="88" t="s">
        <v>78</v>
      </c>
      <c r="BF6" s="88" t="s">
        <v>79</v>
      </c>
      <c r="BG6" s="88" t="s">
        <v>78</v>
      </c>
      <c r="BH6" s="88" t="s">
        <v>79</v>
      </c>
      <c r="BI6" s="88" t="s">
        <v>78</v>
      </c>
      <c r="BJ6" s="88" t="s">
        <v>79</v>
      </c>
      <c r="BK6" s="88" t="s">
        <v>78</v>
      </c>
      <c r="BL6" s="88" t="s">
        <v>79</v>
      </c>
      <c r="BM6" s="88" t="s">
        <v>78</v>
      </c>
      <c r="BN6" s="88" t="s">
        <v>79</v>
      </c>
      <c r="BO6" s="88" t="s">
        <v>78</v>
      </c>
      <c r="BP6" s="88" t="s">
        <v>79</v>
      </c>
      <c r="BQ6" s="88" t="s">
        <v>78</v>
      </c>
      <c r="BR6" s="88" t="s">
        <v>79</v>
      </c>
      <c r="BS6" s="88" t="s">
        <v>78</v>
      </c>
      <c r="BT6" s="88" t="s">
        <v>79</v>
      </c>
      <c r="BU6" s="88" t="s">
        <v>78</v>
      </c>
      <c r="BV6" s="88" t="s">
        <v>79</v>
      </c>
      <c r="BW6" s="88" t="s">
        <v>78</v>
      </c>
      <c r="BX6" s="88" t="s">
        <v>79</v>
      </c>
      <c r="BY6" s="88" t="s">
        <v>78</v>
      </c>
      <c r="BZ6" s="88" t="s">
        <v>79</v>
      </c>
      <c r="CA6" s="88" t="s">
        <v>78</v>
      </c>
      <c r="CB6" s="88" t="s">
        <v>79</v>
      </c>
      <c r="CC6" s="88" t="s">
        <v>78</v>
      </c>
      <c r="CD6" s="88" t="s">
        <v>79</v>
      </c>
      <c r="CE6" s="88" t="s">
        <v>78</v>
      </c>
      <c r="CF6" s="88" t="s">
        <v>79</v>
      </c>
      <c r="CG6" s="88" t="s">
        <v>78</v>
      </c>
      <c r="CH6" s="88" t="s">
        <v>79</v>
      </c>
      <c r="CI6" s="88" t="s">
        <v>78</v>
      </c>
      <c r="CJ6" s="88" t="s">
        <v>79</v>
      </c>
      <c r="CK6" s="88" t="s">
        <v>78</v>
      </c>
      <c r="CL6" s="88" t="s">
        <v>79</v>
      </c>
      <c r="CM6" s="88" t="s">
        <v>78</v>
      </c>
      <c r="CN6" s="88" t="s">
        <v>79</v>
      </c>
      <c r="CO6" s="88" t="s">
        <v>78</v>
      </c>
      <c r="CP6" s="88" t="s">
        <v>79</v>
      </c>
      <c r="CQ6" s="88" t="s">
        <v>78</v>
      </c>
      <c r="CR6" s="88" t="s">
        <v>79</v>
      </c>
    </row>
    <row r="7" customFormat="false" ht="12.75" hidden="false" customHeight="false" outlineLevel="0" collapsed="false">
      <c r="A7" s="89" t="s">
        <v>7</v>
      </c>
      <c r="B7" s="89"/>
      <c r="C7" s="41" t="s">
        <v>71</v>
      </c>
      <c r="D7" s="41" t="s">
        <v>71</v>
      </c>
      <c r="E7" s="41" t="n">
        <v>8</v>
      </c>
      <c r="F7" s="41" t="n">
        <v>0.021</v>
      </c>
      <c r="G7" s="41" t="n">
        <v>1</v>
      </c>
      <c r="H7" s="41" t="n">
        <v>0.003</v>
      </c>
      <c r="I7" s="41" t="n">
        <v>9</v>
      </c>
      <c r="J7" s="41" t="n">
        <v>0.023</v>
      </c>
      <c r="K7" s="41" t="n">
        <v>15</v>
      </c>
      <c r="L7" s="41" t="n">
        <v>0.039</v>
      </c>
      <c r="M7" s="41" t="n">
        <v>974</v>
      </c>
      <c r="N7" s="41" t="n">
        <v>2.522</v>
      </c>
      <c r="O7" s="24" t="n">
        <v>50</v>
      </c>
      <c r="P7" s="43" t="n">
        <v>0.129</v>
      </c>
      <c r="Q7" s="26" t="s">
        <v>71</v>
      </c>
      <c r="R7" s="27" t="s">
        <v>71</v>
      </c>
      <c r="S7" s="26" t="s">
        <v>71</v>
      </c>
      <c r="T7" s="28" t="s">
        <v>71</v>
      </c>
      <c r="U7" s="26" t="n">
        <v>1</v>
      </c>
      <c r="V7" s="90" t="n">
        <v>0.003</v>
      </c>
      <c r="W7" s="26" t="n">
        <v>1</v>
      </c>
      <c r="X7" s="90" t="n">
        <v>0.003</v>
      </c>
      <c r="Y7" s="26" t="s">
        <v>71</v>
      </c>
      <c r="Z7" s="29" t="s">
        <v>71</v>
      </c>
      <c r="AA7" s="24" t="n">
        <v>1</v>
      </c>
      <c r="AB7" s="43" t="n">
        <v>0.003</v>
      </c>
      <c r="AC7" s="26" t="s">
        <v>71</v>
      </c>
      <c r="AD7" s="27" t="s">
        <v>71</v>
      </c>
      <c r="AE7" s="26" t="n">
        <v>8</v>
      </c>
      <c r="AF7" s="90" t="n">
        <v>0.021</v>
      </c>
      <c r="AG7" s="26" t="n">
        <v>10</v>
      </c>
      <c r="AH7" s="90" t="n">
        <v>0.026</v>
      </c>
      <c r="AI7" s="26" t="n">
        <v>15</v>
      </c>
      <c r="AJ7" s="90" t="n">
        <v>0.039</v>
      </c>
      <c r="AK7" s="26" t="s">
        <v>71</v>
      </c>
      <c r="AL7" s="29" t="s">
        <v>71</v>
      </c>
      <c r="AM7" s="24" t="n">
        <v>1</v>
      </c>
      <c r="AN7" s="43" t="n">
        <v>0.003</v>
      </c>
      <c r="AO7" s="26" t="n">
        <v>27</v>
      </c>
      <c r="AP7" s="90" t="n">
        <v>0.07</v>
      </c>
      <c r="AQ7" s="26" t="n">
        <v>3</v>
      </c>
      <c r="AR7" s="90" t="n">
        <v>0.008</v>
      </c>
      <c r="AS7" s="26" t="n">
        <v>5</v>
      </c>
      <c r="AT7" s="90" t="n">
        <v>0.013</v>
      </c>
      <c r="AU7" s="26" t="n">
        <v>1</v>
      </c>
      <c r="AV7" s="90" t="n">
        <v>0.003</v>
      </c>
      <c r="AW7" s="26" t="s">
        <v>71</v>
      </c>
      <c r="AX7" s="29" t="s">
        <v>71</v>
      </c>
      <c r="AY7" s="24" t="s">
        <v>71</v>
      </c>
      <c r="AZ7" s="43" t="s">
        <v>71</v>
      </c>
      <c r="BA7" s="26" t="n">
        <v>4</v>
      </c>
      <c r="BB7" s="90" t="n">
        <v>0.01</v>
      </c>
      <c r="BC7" s="26" t="n">
        <v>191</v>
      </c>
      <c r="BD7" s="90" t="n">
        <v>0.495</v>
      </c>
      <c r="BE7" s="26" t="s">
        <v>71</v>
      </c>
      <c r="BF7" s="90" t="s">
        <v>71</v>
      </c>
      <c r="BG7" s="26" t="s">
        <v>71</v>
      </c>
      <c r="BH7" s="90" t="s">
        <v>71</v>
      </c>
      <c r="BI7" s="26" t="s">
        <v>71</v>
      </c>
      <c r="BJ7" s="29" t="s">
        <v>71</v>
      </c>
      <c r="BK7" s="24" t="n">
        <v>71</v>
      </c>
      <c r="BL7" s="43" t="n">
        <v>0.184</v>
      </c>
      <c r="BM7" s="26" t="s">
        <v>71</v>
      </c>
      <c r="BN7" s="90" t="s">
        <v>71</v>
      </c>
      <c r="BO7" s="26" t="n">
        <v>2</v>
      </c>
      <c r="BP7" s="90" t="n">
        <v>0.005</v>
      </c>
      <c r="BQ7" s="26" t="s">
        <v>71</v>
      </c>
      <c r="BR7" s="90" t="s">
        <v>71</v>
      </c>
      <c r="BS7" s="26" t="n">
        <v>4</v>
      </c>
      <c r="BT7" s="43" t="n">
        <v>0.01</v>
      </c>
      <c r="BU7" s="26" t="s">
        <v>71</v>
      </c>
      <c r="BV7" s="29" t="s">
        <v>71</v>
      </c>
      <c r="BW7" s="26" t="n">
        <v>5</v>
      </c>
      <c r="BX7" s="29" t="n">
        <v>0.013</v>
      </c>
      <c r="BY7" s="26" t="n">
        <v>3</v>
      </c>
      <c r="BZ7" s="29" t="n">
        <v>0.008</v>
      </c>
      <c r="CA7" s="26" t="n">
        <v>1</v>
      </c>
      <c r="CB7" s="29" t="n">
        <v>0.003</v>
      </c>
      <c r="CC7" s="26" t="s">
        <v>71</v>
      </c>
      <c r="CD7" s="29" t="s">
        <v>71</v>
      </c>
      <c r="CE7" s="26" t="s">
        <v>71</v>
      </c>
      <c r="CF7" s="29" t="s">
        <v>71</v>
      </c>
      <c r="CG7" s="26" t="n">
        <v>9</v>
      </c>
      <c r="CH7" s="29" t="n">
        <v>0.023</v>
      </c>
      <c r="CI7" s="26" t="s">
        <v>71</v>
      </c>
      <c r="CJ7" s="90" t="s">
        <v>71</v>
      </c>
      <c r="CK7" s="26" t="n">
        <v>180</v>
      </c>
      <c r="CL7" s="90" t="n">
        <v>0.466</v>
      </c>
      <c r="CM7" s="26" t="n">
        <v>37</v>
      </c>
      <c r="CN7" s="90" t="n">
        <v>0.096</v>
      </c>
      <c r="CO7" s="26" t="n">
        <v>82</v>
      </c>
      <c r="CP7" s="90" t="n">
        <v>0.212</v>
      </c>
      <c r="CQ7" s="26" t="n">
        <v>212</v>
      </c>
      <c r="CR7" s="43" t="n">
        <v>0.549</v>
      </c>
    </row>
    <row r="8" customFormat="false" ht="12.75" hidden="false" customHeight="false" outlineLevel="0" collapsed="false">
      <c r="A8" s="91" t="s">
        <v>175</v>
      </c>
      <c r="B8" s="92" t="s">
        <v>8</v>
      </c>
      <c r="C8" s="41" t="s">
        <v>71</v>
      </c>
      <c r="D8" s="41" t="s">
        <v>71</v>
      </c>
      <c r="E8" s="41" t="s">
        <v>71</v>
      </c>
      <c r="F8" s="41" t="s">
        <v>71</v>
      </c>
      <c r="G8" s="41" t="s">
        <v>71</v>
      </c>
      <c r="H8" s="41" t="s">
        <v>71</v>
      </c>
      <c r="I8" s="41" t="n">
        <v>1</v>
      </c>
      <c r="J8" s="41" t="n">
        <v>0.041</v>
      </c>
      <c r="K8" s="41" t="n">
        <v>1</v>
      </c>
      <c r="L8" s="41" t="n">
        <v>0.041</v>
      </c>
      <c r="M8" s="41" t="n">
        <v>62</v>
      </c>
      <c r="N8" s="41" t="n">
        <v>2.566</v>
      </c>
      <c r="O8" s="24" t="n">
        <v>4</v>
      </c>
      <c r="P8" s="43" t="n">
        <v>0.166</v>
      </c>
      <c r="Q8" s="26" t="s">
        <v>71</v>
      </c>
      <c r="R8" s="27" t="s">
        <v>71</v>
      </c>
      <c r="S8" s="26" t="s">
        <v>71</v>
      </c>
      <c r="T8" s="28" t="s">
        <v>71</v>
      </c>
      <c r="U8" s="24" t="s">
        <v>71</v>
      </c>
      <c r="V8" s="28" t="s">
        <v>71</v>
      </c>
      <c r="W8" s="24" t="n">
        <v>1</v>
      </c>
      <c r="X8" s="90" t="n">
        <v>0.041</v>
      </c>
      <c r="Y8" s="26" t="s">
        <v>71</v>
      </c>
      <c r="Z8" s="29" t="s">
        <v>71</v>
      </c>
      <c r="AA8" s="24" t="s">
        <v>71</v>
      </c>
      <c r="AB8" s="43" t="s">
        <v>71</v>
      </c>
      <c r="AC8" s="26" t="s">
        <v>71</v>
      </c>
      <c r="AD8" s="27" t="s">
        <v>71</v>
      </c>
      <c r="AE8" s="26" t="s">
        <v>71</v>
      </c>
      <c r="AF8" s="28" t="s">
        <v>71</v>
      </c>
      <c r="AG8" s="24" t="n">
        <v>2</v>
      </c>
      <c r="AH8" s="90" t="n">
        <v>0.083</v>
      </c>
      <c r="AI8" s="24" t="n">
        <v>3</v>
      </c>
      <c r="AJ8" s="90" t="n">
        <v>0.124</v>
      </c>
      <c r="AK8" s="26" t="s">
        <v>71</v>
      </c>
      <c r="AL8" s="29" t="s">
        <v>71</v>
      </c>
      <c r="AM8" s="24" t="s">
        <v>71</v>
      </c>
      <c r="AN8" s="43" t="s">
        <v>71</v>
      </c>
      <c r="AO8" s="26" t="n">
        <v>4</v>
      </c>
      <c r="AP8" s="90" t="n">
        <v>0.166</v>
      </c>
      <c r="AQ8" s="26" t="n">
        <v>1</v>
      </c>
      <c r="AR8" s="90" t="n">
        <v>0.041</v>
      </c>
      <c r="AS8" s="24" t="s">
        <v>71</v>
      </c>
      <c r="AT8" s="90" t="s">
        <v>71</v>
      </c>
      <c r="AU8" s="26" t="s">
        <v>71</v>
      </c>
      <c r="AV8" s="90" t="s">
        <v>71</v>
      </c>
      <c r="AW8" s="26" t="s">
        <v>71</v>
      </c>
      <c r="AX8" s="29" t="s">
        <v>71</v>
      </c>
      <c r="AY8" s="24" t="s">
        <v>71</v>
      </c>
      <c r="AZ8" s="43" t="s">
        <v>71</v>
      </c>
      <c r="BA8" s="26" t="s">
        <v>71</v>
      </c>
      <c r="BB8" s="90" t="s">
        <v>71</v>
      </c>
      <c r="BC8" s="26" t="n">
        <v>22</v>
      </c>
      <c r="BD8" s="90" t="n">
        <v>0.911</v>
      </c>
      <c r="BE8" s="26" t="s">
        <v>71</v>
      </c>
      <c r="BF8" s="90" t="s">
        <v>71</v>
      </c>
      <c r="BG8" s="26" t="s">
        <v>71</v>
      </c>
      <c r="BH8" s="90" t="s">
        <v>71</v>
      </c>
      <c r="BI8" s="26" t="s">
        <v>71</v>
      </c>
      <c r="BJ8" s="29" t="s">
        <v>71</v>
      </c>
      <c r="BK8" s="24" t="n">
        <v>22</v>
      </c>
      <c r="BL8" s="43" t="n">
        <v>0.911</v>
      </c>
      <c r="BM8" s="26" t="s">
        <v>71</v>
      </c>
      <c r="BN8" s="90" t="s">
        <v>71</v>
      </c>
      <c r="BO8" s="26" t="s">
        <v>71</v>
      </c>
      <c r="BP8" s="90" t="s">
        <v>71</v>
      </c>
      <c r="BQ8" s="26" t="s">
        <v>71</v>
      </c>
      <c r="BR8" s="90" t="s">
        <v>71</v>
      </c>
      <c r="BS8" s="26" t="n">
        <v>1</v>
      </c>
      <c r="BT8" s="29" t="n">
        <v>0.041</v>
      </c>
      <c r="BU8" s="26" t="s">
        <v>71</v>
      </c>
      <c r="BV8" s="29" t="s">
        <v>71</v>
      </c>
      <c r="BW8" s="26" t="s">
        <v>71</v>
      </c>
      <c r="BX8" s="29" t="s">
        <v>71</v>
      </c>
      <c r="BY8" s="26" t="n">
        <v>1</v>
      </c>
      <c r="BZ8" s="29" t="n">
        <v>0.041</v>
      </c>
      <c r="CA8" s="26" t="s">
        <v>71</v>
      </c>
      <c r="CB8" s="29" t="s">
        <v>71</v>
      </c>
      <c r="CC8" s="26" t="s">
        <v>71</v>
      </c>
      <c r="CD8" s="29" t="s">
        <v>71</v>
      </c>
      <c r="CE8" s="26" t="s">
        <v>71</v>
      </c>
      <c r="CF8" s="29" t="s">
        <v>71</v>
      </c>
      <c r="CG8" s="26" t="n">
        <v>2</v>
      </c>
      <c r="CH8" s="29" t="n">
        <v>0.083</v>
      </c>
      <c r="CI8" s="26" t="s">
        <v>71</v>
      </c>
      <c r="CJ8" s="90" t="s">
        <v>71</v>
      </c>
      <c r="CK8" s="26" t="n">
        <v>19</v>
      </c>
      <c r="CL8" s="90" t="n">
        <v>0.786</v>
      </c>
      <c r="CM8" s="26" t="n">
        <v>2</v>
      </c>
      <c r="CN8" s="90" t="n">
        <v>0.083</v>
      </c>
      <c r="CO8" s="26" t="n">
        <v>1</v>
      </c>
      <c r="CP8" s="90" t="n">
        <v>0.041</v>
      </c>
      <c r="CQ8" s="26" t="n">
        <v>23</v>
      </c>
      <c r="CR8" s="29" t="n">
        <v>0.952</v>
      </c>
    </row>
    <row r="9" customFormat="false" ht="12.75" hidden="false" customHeight="false" outlineLevel="0" collapsed="false">
      <c r="A9" s="91" t="s">
        <v>176</v>
      </c>
      <c r="B9" s="92" t="s">
        <v>9</v>
      </c>
      <c r="C9" s="41" t="s">
        <v>71</v>
      </c>
      <c r="D9" s="41" t="s">
        <v>71</v>
      </c>
      <c r="E9" s="41" t="s">
        <v>71</v>
      </c>
      <c r="F9" s="41" t="s">
        <v>71</v>
      </c>
      <c r="G9" s="41" t="s">
        <v>71</v>
      </c>
      <c r="H9" s="41" t="s">
        <v>71</v>
      </c>
      <c r="I9" s="41" t="s">
        <v>71</v>
      </c>
      <c r="J9" s="41" t="s">
        <v>71</v>
      </c>
      <c r="K9" s="41" t="n">
        <v>1</v>
      </c>
      <c r="L9" s="41" t="n">
        <v>0.323</v>
      </c>
      <c r="M9" s="41" t="n">
        <v>7</v>
      </c>
      <c r="N9" s="41" t="n">
        <v>2.263</v>
      </c>
      <c r="O9" s="24" t="n">
        <v>1</v>
      </c>
      <c r="P9" s="43" t="n">
        <v>0.323</v>
      </c>
      <c r="Q9" s="26" t="s">
        <v>71</v>
      </c>
      <c r="R9" s="27" t="s">
        <v>71</v>
      </c>
      <c r="S9" s="26" t="s">
        <v>71</v>
      </c>
      <c r="T9" s="28" t="s">
        <v>71</v>
      </c>
      <c r="U9" s="24" t="s">
        <v>71</v>
      </c>
      <c r="V9" s="28" t="s">
        <v>71</v>
      </c>
      <c r="W9" s="32" t="s">
        <v>71</v>
      </c>
      <c r="X9" s="31" t="s">
        <v>71</v>
      </c>
      <c r="Y9" s="26" t="s">
        <v>71</v>
      </c>
      <c r="Z9" s="29" t="s">
        <v>71</v>
      </c>
      <c r="AA9" s="24" t="s">
        <v>71</v>
      </c>
      <c r="AB9" s="43" t="s">
        <v>71</v>
      </c>
      <c r="AC9" s="26" t="s">
        <v>71</v>
      </c>
      <c r="AD9" s="27" t="s">
        <v>71</v>
      </c>
      <c r="AE9" s="26" t="s">
        <v>71</v>
      </c>
      <c r="AF9" s="28" t="s">
        <v>71</v>
      </c>
      <c r="AG9" s="24" t="s">
        <v>71</v>
      </c>
      <c r="AH9" s="90" t="s">
        <v>71</v>
      </c>
      <c r="AI9" s="32" t="s">
        <v>71</v>
      </c>
      <c r="AJ9" s="90" t="s">
        <v>71</v>
      </c>
      <c r="AK9" s="26" t="s">
        <v>71</v>
      </c>
      <c r="AL9" s="29" t="s">
        <v>71</v>
      </c>
      <c r="AM9" s="24" t="s">
        <v>71</v>
      </c>
      <c r="AN9" s="43" t="s">
        <v>71</v>
      </c>
      <c r="AO9" s="26" t="s">
        <v>71</v>
      </c>
      <c r="AP9" s="90" t="s">
        <v>71</v>
      </c>
      <c r="AQ9" s="26" t="s">
        <v>71</v>
      </c>
      <c r="AR9" s="90" t="s">
        <v>71</v>
      </c>
      <c r="AS9" s="24" t="s">
        <v>71</v>
      </c>
      <c r="AT9" s="90" t="s">
        <v>71</v>
      </c>
      <c r="AU9" s="26" t="s">
        <v>71</v>
      </c>
      <c r="AV9" s="90" t="s">
        <v>71</v>
      </c>
      <c r="AW9" s="26" t="s">
        <v>71</v>
      </c>
      <c r="AX9" s="29" t="s">
        <v>71</v>
      </c>
      <c r="AY9" s="24" t="s">
        <v>71</v>
      </c>
      <c r="AZ9" s="43" t="s">
        <v>71</v>
      </c>
      <c r="BA9" s="26" t="s">
        <v>71</v>
      </c>
      <c r="BB9" s="90" t="s">
        <v>71</v>
      </c>
      <c r="BC9" s="26" t="n">
        <v>1</v>
      </c>
      <c r="BD9" s="90" t="n">
        <v>0.323</v>
      </c>
      <c r="BE9" s="26" t="s">
        <v>71</v>
      </c>
      <c r="BF9" s="90" t="s">
        <v>71</v>
      </c>
      <c r="BG9" s="26" t="s">
        <v>71</v>
      </c>
      <c r="BH9" s="90" t="s">
        <v>71</v>
      </c>
      <c r="BI9" s="26" t="s">
        <v>71</v>
      </c>
      <c r="BJ9" s="29" t="s">
        <v>71</v>
      </c>
      <c r="BK9" s="24" t="s">
        <v>71</v>
      </c>
      <c r="BL9" s="43" t="s">
        <v>71</v>
      </c>
      <c r="BM9" s="26" t="s">
        <v>71</v>
      </c>
      <c r="BN9" s="90" t="s">
        <v>71</v>
      </c>
      <c r="BO9" s="26" t="s">
        <v>71</v>
      </c>
      <c r="BP9" s="90" t="s">
        <v>71</v>
      </c>
      <c r="BQ9" s="26" t="s">
        <v>71</v>
      </c>
      <c r="BR9" s="90" t="s">
        <v>71</v>
      </c>
      <c r="BS9" s="26" t="s">
        <v>71</v>
      </c>
      <c r="BT9" s="29" t="s">
        <v>71</v>
      </c>
      <c r="BU9" s="26" t="s">
        <v>71</v>
      </c>
      <c r="BV9" s="29" t="s">
        <v>71</v>
      </c>
      <c r="BW9" s="26" t="s">
        <v>71</v>
      </c>
      <c r="BX9" s="29" t="s">
        <v>71</v>
      </c>
      <c r="BY9" s="26" t="s">
        <v>71</v>
      </c>
      <c r="BZ9" s="29" t="s">
        <v>71</v>
      </c>
      <c r="CA9" s="26" t="s">
        <v>71</v>
      </c>
      <c r="CB9" s="29" t="s">
        <v>71</v>
      </c>
      <c r="CC9" s="26" t="s">
        <v>71</v>
      </c>
      <c r="CD9" s="29" t="s">
        <v>71</v>
      </c>
      <c r="CE9" s="26" t="s">
        <v>71</v>
      </c>
      <c r="CF9" s="29" t="s">
        <v>71</v>
      </c>
      <c r="CG9" s="26" t="s">
        <v>71</v>
      </c>
      <c r="CH9" s="29" t="s">
        <v>71</v>
      </c>
      <c r="CI9" s="26" t="s">
        <v>71</v>
      </c>
      <c r="CJ9" s="90" t="s">
        <v>71</v>
      </c>
      <c r="CK9" s="26" t="n">
        <v>1</v>
      </c>
      <c r="CL9" s="90" t="n">
        <v>0.323</v>
      </c>
      <c r="CM9" s="26" t="s">
        <v>71</v>
      </c>
      <c r="CN9" s="90" t="s">
        <v>71</v>
      </c>
      <c r="CO9" s="26" t="s">
        <v>71</v>
      </c>
      <c r="CP9" s="90" t="s">
        <v>71</v>
      </c>
      <c r="CQ9" s="26" t="s">
        <v>71</v>
      </c>
      <c r="CR9" s="29" t="s">
        <v>71</v>
      </c>
    </row>
    <row r="10" customFormat="false" ht="12.75" hidden="false" customHeight="false" outlineLevel="0" collapsed="false">
      <c r="A10" s="91" t="s">
        <v>177</v>
      </c>
      <c r="B10" s="92" t="s">
        <v>10</v>
      </c>
      <c r="C10" s="41" t="s">
        <v>71</v>
      </c>
      <c r="D10" s="41" t="s">
        <v>71</v>
      </c>
      <c r="E10" s="41" t="s">
        <v>71</v>
      </c>
      <c r="F10" s="41" t="s">
        <v>71</v>
      </c>
      <c r="G10" s="41" t="s">
        <v>71</v>
      </c>
      <c r="H10" s="41" t="s">
        <v>71</v>
      </c>
      <c r="I10" s="41" t="s">
        <v>71</v>
      </c>
      <c r="J10" s="41" t="s">
        <v>71</v>
      </c>
      <c r="K10" s="41" t="s">
        <v>71</v>
      </c>
      <c r="L10" s="41" t="s">
        <v>71</v>
      </c>
      <c r="M10" s="41" t="n">
        <v>17</v>
      </c>
      <c r="N10" s="41" t="n">
        <v>2.427</v>
      </c>
      <c r="O10" s="24" t="n">
        <v>2</v>
      </c>
      <c r="P10" s="43" t="n">
        <v>0.286</v>
      </c>
      <c r="Q10" s="26" t="s">
        <v>71</v>
      </c>
      <c r="R10" s="27" t="s">
        <v>71</v>
      </c>
      <c r="S10" s="26" t="s">
        <v>71</v>
      </c>
      <c r="T10" s="28" t="s">
        <v>71</v>
      </c>
      <c r="U10" s="24" t="s">
        <v>71</v>
      </c>
      <c r="V10" s="28" t="s">
        <v>71</v>
      </c>
      <c r="W10" s="32" t="s">
        <v>71</v>
      </c>
      <c r="X10" s="31" t="s">
        <v>71</v>
      </c>
      <c r="Y10" s="26" t="s">
        <v>71</v>
      </c>
      <c r="Z10" s="29" t="s">
        <v>71</v>
      </c>
      <c r="AA10" s="24" t="s">
        <v>71</v>
      </c>
      <c r="AB10" s="43" t="s">
        <v>71</v>
      </c>
      <c r="AC10" s="26" t="s">
        <v>71</v>
      </c>
      <c r="AD10" s="27" t="s">
        <v>71</v>
      </c>
      <c r="AE10" s="26" t="s">
        <v>71</v>
      </c>
      <c r="AF10" s="28" t="s">
        <v>71</v>
      </c>
      <c r="AG10" s="24" t="n">
        <v>1</v>
      </c>
      <c r="AH10" s="90" t="n">
        <v>0.143</v>
      </c>
      <c r="AI10" s="32" t="s">
        <v>71</v>
      </c>
      <c r="AJ10" s="90" t="s">
        <v>71</v>
      </c>
      <c r="AK10" s="26" t="s">
        <v>71</v>
      </c>
      <c r="AL10" s="29" t="s">
        <v>71</v>
      </c>
      <c r="AM10" s="24" t="s">
        <v>71</v>
      </c>
      <c r="AN10" s="43" t="s">
        <v>71</v>
      </c>
      <c r="AO10" s="26" t="n">
        <v>1</v>
      </c>
      <c r="AP10" s="90" t="n">
        <v>0.143</v>
      </c>
      <c r="AQ10" s="26" t="s">
        <v>71</v>
      </c>
      <c r="AR10" s="90" t="s">
        <v>71</v>
      </c>
      <c r="AS10" s="24" t="s">
        <v>71</v>
      </c>
      <c r="AT10" s="90" t="s">
        <v>71</v>
      </c>
      <c r="AU10" s="26" t="s">
        <v>71</v>
      </c>
      <c r="AV10" s="90" t="s">
        <v>71</v>
      </c>
      <c r="AW10" s="26" t="s">
        <v>71</v>
      </c>
      <c r="AX10" s="29" t="s">
        <v>71</v>
      </c>
      <c r="AY10" s="24" t="s">
        <v>71</v>
      </c>
      <c r="AZ10" s="43" t="s">
        <v>71</v>
      </c>
      <c r="BA10" s="26" t="n">
        <v>3</v>
      </c>
      <c r="BB10" s="90" t="n">
        <v>0.428</v>
      </c>
      <c r="BC10" s="26" t="n">
        <v>3</v>
      </c>
      <c r="BD10" s="90" t="n">
        <v>0.428</v>
      </c>
      <c r="BE10" s="26" t="s">
        <v>71</v>
      </c>
      <c r="BF10" s="90" t="s">
        <v>71</v>
      </c>
      <c r="BG10" s="26" t="s">
        <v>71</v>
      </c>
      <c r="BH10" s="90" t="s">
        <v>71</v>
      </c>
      <c r="BI10" s="26" t="s">
        <v>71</v>
      </c>
      <c r="BJ10" s="29" t="s">
        <v>71</v>
      </c>
      <c r="BK10" s="24" t="s">
        <v>71</v>
      </c>
      <c r="BL10" s="43" t="s">
        <v>71</v>
      </c>
      <c r="BM10" s="26" t="s">
        <v>71</v>
      </c>
      <c r="BN10" s="90" t="s">
        <v>71</v>
      </c>
      <c r="BO10" s="26" t="s">
        <v>71</v>
      </c>
      <c r="BP10" s="90" t="s">
        <v>71</v>
      </c>
      <c r="BQ10" s="26" t="s">
        <v>71</v>
      </c>
      <c r="BR10" s="90" t="s">
        <v>71</v>
      </c>
      <c r="BS10" s="26" t="s">
        <v>71</v>
      </c>
      <c r="BT10" s="29" t="s">
        <v>71</v>
      </c>
      <c r="BU10" s="26" t="s">
        <v>71</v>
      </c>
      <c r="BV10" s="29" t="s">
        <v>71</v>
      </c>
      <c r="BW10" s="26" t="s">
        <v>71</v>
      </c>
      <c r="BX10" s="29" t="s">
        <v>71</v>
      </c>
      <c r="BY10" s="26" t="s">
        <v>71</v>
      </c>
      <c r="BZ10" s="29" t="s">
        <v>71</v>
      </c>
      <c r="CA10" s="26" t="s">
        <v>71</v>
      </c>
      <c r="CB10" s="29" t="s">
        <v>71</v>
      </c>
      <c r="CC10" s="26" t="s">
        <v>71</v>
      </c>
      <c r="CD10" s="29" t="s">
        <v>71</v>
      </c>
      <c r="CE10" s="26" t="s">
        <v>71</v>
      </c>
      <c r="CF10" s="29" t="s">
        <v>71</v>
      </c>
      <c r="CG10" s="26" t="s">
        <v>71</v>
      </c>
      <c r="CH10" s="29" t="s">
        <v>71</v>
      </c>
      <c r="CI10" s="26" t="s">
        <v>71</v>
      </c>
      <c r="CJ10" s="90" t="s">
        <v>71</v>
      </c>
      <c r="CK10" s="26" t="n">
        <v>8</v>
      </c>
      <c r="CL10" s="90" t="n">
        <v>1.142</v>
      </c>
      <c r="CM10" s="26" t="n">
        <v>1</v>
      </c>
      <c r="CN10" s="90" t="n">
        <v>0.143</v>
      </c>
      <c r="CO10" s="26" t="n">
        <v>3</v>
      </c>
      <c r="CP10" s="90" t="n">
        <v>0.428</v>
      </c>
      <c r="CQ10" s="26" t="n">
        <v>3</v>
      </c>
      <c r="CR10" s="29" t="n">
        <v>0.428</v>
      </c>
    </row>
    <row r="11" customFormat="false" ht="12.75" hidden="false" customHeight="false" outlineLevel="0" collapsed="false">
      <c r="A11" s="91" t="s">
        <v>178</v>
      </c>
      <c r="B11" s="92" t="s">
        <v>11</v>
      </c>
      <c r="C11" s="41" t="s">
        <v>71</v>
      </c>
      <c r="D11" s="41" t="s">
        <v>71</v>
      </c>
      <c r="E11" s="41" t="n">
        <v>1</v>
      </c>
      <c r="F11" s="41" t="n">
        <v>0.109</v>
      </c>
      <c r="G11" s="41" t="s">
        <v>71</v>
      </c>
      <c r="H11" s="41" t="s">
        <v>71</v>
      </c>
      <c r="I11" s="41" t="s">
        <v>71</v>
      </c>
      <c r="J11" s="41" t="s">
        <v>71</v>
      </c>
      <c r="K11" s="41" t="s">
        <v>71</v>
      </c>
      <c r="L11" s="41" t="s">
        <v>71</v>
      </c>
      <c r="M11" s="41" t="n">
        <v>17</v>
      </c>
      <c r="N11" s="41" t="n">
        <v>1.848</v>
      </c>
      <c r="O11" s="24" t="n">
        <v>2</v>
      </c>
      <c r="P11" s="43" t="n">
        <v>0.217</v>
      </c>
      <c r="Q11" s="26" t="s">
        <v>71</v>
      </c>
      <c r="R11" s="27" t="s">
        <v>71</v>
      </c>
      <c r="S11" s="26" t="s">
        <v>71</v>
      </c>
      <c r="T11" s="28" t="s">
        <v>71</v>
      </c>
      <c r="U11" s="24" t="s">
        <v>71</v>
      </c>
      <c r="V11" s="28" t="s">
        <v>71</v>
      </c>
      <c r="W11" s="32" t="s">
        <v>71</v>
      </c>
      <c r="X11" s="31" t="s">
        <v>71</v>
      </c>
      <c r="Y11" s="26" t="s">
        <v>71</v>
      </c>
      <c r="Z11" s="29" t="s">
        <v>71</v>
      </c>
      <c r="AA11" s="24" t="s">
        <v>71</v>
      </c>
      <c r="AB11" s="43" t="s">
        <v>71</v>
      </c>
      <c r="AC11" s="26" t="s">
        <v>71</v>
      </c>
      <c r="AD11" s="27" t="s">
        <v>71</v>
      </c>
      <c r="AE11" s="26" t="n">
        <v>1</v>
      </c>
      <c r="AF11" s="90" t="n">
        <v>0.109</v>
      </c>
      <c r="AG11" s="24" t="s">
        <v>71</v>
      </c>
      <c r="AH11" s="90" t="s">
        <v>71</v>
      </c>
      <c r="AI11" s="32" t="n">
        <v>3</v>
      </c>
      <c r="AJ11" s="90" t="n">
        <v>0.326</v>
      </c>
      <c r="AK11" s="26" t="s">
        <v>71</v>
      </c>
      <c r="AL11" s="29" t="s">
        <v>71</v>
      </c>
      <c r="AM11" s="24" t="s">
        <v>71</v>
      </c>
      <c r="AN11" s="43" t="s">
        <v>71</v>
      </c>
      <c r="AO11" s="26" t="s">
        <v>71</v>
      </c>
      <c r="AP11" s="90" t="s">
        <v>71</v>
      </c>
      <c r="AQ11" s="26" t="s">
        <v>71</v>
      </c>
      <c r="AR11" s="90" t="s">
        <v>71</v>
      </c>
      <c r="AS11" s="24" t="s">
        <v>71</v>
      </c>
      <c r="AT11" s="90" t="s">
        <v>71</v>
      </c>
      <c r="AU11" s="26" t="s">
        <v>71</v>
      </c>
      <c r="AV11" s="90" t="s">
        <v>71</v>
      </c>
      <c r="AW11" s="26" t="s">
        <v>71</v>
      </c>
      <c r="AX11" s="29" t="s">
        <v>71</v>
      </c>
      <c r="AY11" s="24" t="s">
        <v>71</v>
      </c>
      <c r="AZ11" s="43" t="s">
        <v>71</v>
      </c>
      <c r="BA11" s="26" t="s">
        <v>71</v>
      </c>
      <c r="BB11" s="90" t="s">
        <v>71</v>
      </c>
      <c r="BC11" s="26" t="n">
        <v>2</v>
      </c>
      <c r="BD11" s="90" t="n">
        <v>0.217</v>
      </c>
      <c r="BE11" s="26" t="s">
        <v>71</v>
      </c>
      <c r="BF11" s="90" t="s">
        <v>71</v>
      </c>
      <c r="BG11" s="26" t="s">
        <v>71</v>
      </c>
      <c r="BH11" s="90" t="s">
        <v>71</v>
      </c>
      <c r="BI11" s="26" t="s">
        <v>71</v>
      </c>
      <c r="BJ11" s="29" t="s">
        <v>71</v>
      </c>
      <c r="BK11" s="24" t="n">
        <v>2</v>
      </c>
      <c r="BL11" s="43" t="n">
        <v>0.217</v>
      </c>
      <c r="BM11" s="26" t="s">
        <v>71</v>
      </c>
      <c r="BN11" s="90" t="s">
        <v>71</v>
      </c>
      <c r="BO11" s="26" t="s">
        <v>71</v>
      </c>
      <c r="BP11" s="90" t="s">
        <v>71</v>
      </c>
      <c r="BQ11" s="26" t="s">
        <v>71</v>
      </c>
      <c r="BR11" s="90" t="s">
        <v>71</v>
      </c>
      <c r="BS11" s="26" t="s">
        <v>71</v>
      </c>
      <c r="BT11" s="29" t="s">
        <v>71</v>
      </c>
      <c r="BU11" s="26" t="s">
        <v>71</v>
      </c>
      <c r="BV11" s="29" t="s">
        <v>71</v>
      </c>
      <c r="BW11" s="26" t="s">
        <v>71</v>
      </c>
      <c r="BX11" s="29" t="s">
        <v>71</v>
      </c>
      <c r="BY11" s="26" t="s">
        <v>71</v>
      </c>
      <c r="BZ11" s="29" t="s">
        <v>71</v>
      </c>
      <c r="CA11" s="26" t="s">
        <v>71</v>
      </c>
      <c r="CB11" s="29" t="s">
        <v>71</v>
      </c>
      <c r="CC11" s="26" t="s">
        <v>71</v>
      </c>
      <c r="CD11" s="29" t="s">
        <v>71</v>
      </c>
      <c r="CE11" s="26" t="s">
        <v>71</v>
      </c>
      <c r="CF11" s="29" t="s">
        <v>71</v>
      </c>
      <c r="CG11" s="26" t="s">
        <v>71</v>
      </c>
      <c r="CH11" s="29" t="s">
        <v>71</v>
      </c>
      <c r="CI11" s="26" t="s">
        <v>71</v>
      </c>
      <c r="CJ11" s="90" t="s">
        <v>71</v>
      </c>
      <c r="CK11" s="26" t="n">
        <v>7</v>
      </c>
      <c r="CL11" s="90" t="n">
        <v>0.761</v>
      </c>
      <c r="CM11" s="26" t="s">
        <v>71</v>
      </c>
      <c r="CN11" s="90" t="s">
        <v>71</v>
      </c>
      <c r="CO11" s="26" t="n">
        <v>2</v>
      </c>
      <c r="CP11" s="90" t="n">
        <v>0.217</v>
      </c>
      <c r="CQ11" s="26" t="n">
        <v>10</v>
      </c>
      <c r="CR11" s="29" t="n">
        <v>1.087</v>
      </c>
    </row>
    <row r="12" customFormat="false" ht="12.75" hidden="false" customHeight="false" outlineLevel="0" collapsed="false">
      <c r="A12" s="91" t="s">
        <v>179</v>
      </c>
      <c r="B12" s="92" t="s">
        <v>12</v>
      </c>
      <c r="C12" s="41" t="s">
        <v>71</v>
      </c>
      <c r="D12" s="41" t="s">
        <v>71</v>
      </c>
      <c r="E12" s="41" t="s">
        <v>71</v>
      </c>
      <c r="F12" s="41" t="s">
        <v>71</v>
      </c>
      <c r="G12" s="41" t="s">
        <v>71</v>
      </c>
      <c r="H12" s="41" t="s">
        <v>71</v>
      </c>
      <c r="I12" s="41" t="n">
        <v>1</v>
      </c>
      <c r="J12" s="41" t="n">
        <v>0.088</v>
      </c>
      <c r="K12" s="41" t="s">
        <v>71</v>
      </c>
      <c r="L12" s="41" t="s">
        <v>71</v>
      </c>
      <c r="M12" s="41" t="n">
        <v>19</v>
      </c>
      <c r="N12" s="41" t="n">
        <v>1.678</v>
      </c>
      <c r="O12" s="24" t="n">
        <v>3</v>
      </c>
      <c r="P12" s="43" t="n">
        <v>0.265</v>
      </c>
      <c r="Q12" s="26" t="s">
        <v>71</v>
      </c>
      <c r="R12" s="27" t="s">
        <v>71</v>
      </c>
      <c r="S12" s="26" t="s">
        <v>71</v>
      </c>
      <c r="T12" s="28" t="s">
        <v>71</v>
      </c>
      <c r="U12" s="24" t="s">
        <v>71</v>
      </c>
      <c r="V12" s="28" t="s">
        <v>71</v>
      </c>
      <c r="W12" s="32" t="s">
        <v>71</v>
      </c>
      <c r="X12" s="31" t="s">
        <v>71</v>
      </c>
      <c r="Y12" s="26" t="s">
        <v>71</v>
      </c>
      <c r="Z12" s="29" t="s">
        <v>71</v>
      </c>
      <c r="AA12" s="24" t="s">
        <v>71</v>
      </c>
      <c r="AB12" s="43" t="s">
        <v>71</v>
      </c>
      <c r="AC12" s="26" t="s">
        <v>71</v>
      </c>
      <c r="AD12" s="27" t="s">
        <v>71</v>
      </c>
      <c r="AE12" s="26" t="s">
        <v>71</v>
      </c>
      <c r="AF12" s="28" t="s">
        <v>71</v>
      </c>
      <c r="AG12" s="24" t="s">
        <v>71</v>
      </c>
      <c r="AH12" s="90" t="s">
        <v>71</v>
      </c>
      <c r="AI12" s="32" t="s">
        <v>71</v>
      </c>
      <c r="AJ12" s="90" t="s">
        <v>71</v>
      </c>
      <c r="AK12" s="26" t="s">
        <v>71</v>
      </c>
      <c r="AL12" s="29" t="s">
        <v>71</v>
      </c>
      <c r="AM12" s="24" t="s">
        <v>71</v>
      </c>
      <c r="AN12" s="43" t="s">
        <v>71</v>
      </c>
      <c r="AO12" s="26" t="n">
        <v>3</v>
      </c>
      <c r="AP12" s="90" t="n">
        <v>0.265</v>
      </c>
      <c r="AQ12" s="26" t="s">
        <v>71</v>
      </c>
      <c r="AR12" s="90" t="s">
        <v>71</v>
      </c>
      <c r="AS12" s="24" t="s">
        <v>71</v>
      </c>
      <c r="AT12" s="90" t="s">
        <v>71</v>
      </c>
      <c r="AU12" s="26" t="s">
        <v>71</v>
      </c>
      <c r="AV12" s="90" t="s">
        <v>71</v>
      </c>
      <c r="AW12" s="26" t="s">
        <v>71</v>
      </c>
      <c r="AX12" s="29" t="s">
        <v>71</v>
      </c>
      <c r="AY12" s="24" t="s">
        <v>71</v>
      </c>
      <c r="AZ12" s="43" t="s">
        <v>71</v>
      </c>
      <c r="BA12" s="26" t="s">
        <v>71</v>
      </c>
      <c r="BB12" s="90" t="s">
        <v>71</v>
      </c>
      <c r="BC12" s="26" t="n">
        <v>2</v>
      </c>
      <c r="BD12" s="90" t="n">
        <v>0.177</v>
      </c>
      <c r="BE12" s="26" t="s">
        <v>71</v>
      </c>
      <c r="BF12" s="90" t="s">
        <v>71</v>
      </c>
      <c r="BG12" s="26" t="s">
        <v>71</v>
      </c>
      <c r="BH12" s="90" t="s">
        <v>71</v>
      </c>
      <c r="BI12" s="26" t="s">
        <v>71</v>
      </c>
      <c r="BJ12" s="29" t="s">
        <v>71</v>
      </c>
      <c r="BK12" s="24" t="n">
        <v>9</v>
      </c>
      <c r="BL12" s="43" t="n">
        <v>0.795</v>
      </c>
      <c r="BM12" s="26" t="s">
        <v>71</v>
      </c>
      <c r="BN12" s="90" t="s">
        <v>71</v>
      </c>
      <c r="BO12" s="26" t="s">
        <v>71</v>
      </c>
      <c r="BP12" s="90" t="s">
        <v>71</v>
      </c>
      <c r="BQ12" s="26" t="s">
        <v>71</v>
      </c>
      <c r="BR12" s="90" t="s">
        <v>71</v>
      </c>
      <c r="BS12" s="26" t="s">
        <v>71</v>
      </c>
      <c r="BT12" s="29" t="s">
        <v>71</v>
      </c>
      <c r="BU12" s="26" t="s">
        <v>71</v>
      </c>
      <c r="BV12" s="29" t="s">
        <v>71</v>
      </c>
      <c r="BW12" s="26" t="s">
        <v>71</v>
      </c>
      <c r="BX12" s="29" t="s">
        <v>71</v>
      </c>
      <c r="BY12" s="26" t="s">
        <v>71</v>
      </c>
      <c r="BZ12" s="29" t="s">
        <v>71</v>
      </c>
      <c r="CA12" s="26" t="s">
        <v>71</v>
      </c>
      <c r="CB12" s="29" t="s">
        <v>71</v>
      </c>
      <c r="CC12" s="26" t="s">
        <v>71</v>
      </c>
      <c r="CD12" s="29" t="s">
        <v>71</v>
      </c>
      <c r="CE12" s="26" t="s">
        <v>71</v>
      </c>
      <c r="CF12" s="29" t="s">
        <v>71</v>
      </c>
      <c r="CG12" s="26" t="n">
        <v>3</v>
      </c>
      <c r="CH12" s="29" t="n">
        <v>0.265</v>
      </c>
      <c r="CI12" s="26" t="s">
        <v>71</v>
      </c>
      <c r="CJ12" s="90" t="s">
        <v>71</v>
      </c>
      <c r="CK12" s="26" t="n">
        <v>1</v>
      </c>
      <c r="CL12" s="90" t="n">
        <v>0.088</v>
      </c>
      <c r="CM12" s="26" t="n">
        <v>3</v>
      </c>
      <c r="CN12" s="90" t="n">
        <v>0.265</v>
      </c>
      <c r="CO12" s="26" t="n">
        <v>4</v>
      </c>
      <c r="CP12" s="90" t="n">
        <v>0.353</v>
      </c>
      <c r="CQ12" s="26" t="n">
        <v>5</v>
      </c>
      <c r="CR12" s="29" t="n">
        <v>0.441</v>
      </c>
    </row>
    <row r="13" customFormat="false" ht="12.75" hidden="false" customHeight="false" outlineLevel="0" collapsed="false">
      <c r="A13" s="91" t="s">
        <v>180</v>
      </c>
      <c r="B13" s="92" t="s">
        <v>13</v>
      </c>
      <c r="C13" s="41" t="s">
        <v>71</v>
      </c>
      <c r="D13" s="41" t="s">
        <v>71</v>
      </c>
      <c r="E13" s="41" t="s">
        <v>71</v>
      </c>
      <c r="F13" s="41" t="s">
        <v>71</v>
      </c>
      <c r="G13" s="41" t="s">
        <v>71</v>
      </c>
      <c r="H13" s="41" t="s">
        <v>71</v>
      </c>
      <c r="I13" s="41" t="s">
        <v>71</v>
      </c>
      <c r="J13" s="41" t="s">
        <v>71</v>
      </c>
      <c r="K13" s="41" t="s">
        <v>71</v>
      </c>
      <c r="L13" s="41" t="s">
        <v>71</v>
      </c>
      <c r="M13" s="41" t="n">
        <v>6</v>
      </c>
      <c r="N13" s="41" t="n">
        <v>2.401</v>
      </c>
      <c r="O13" s="24" t="n">
        <v>1</v>
      </c>
      <c r="P13" s="43" t="n">
        <v>0.4</v>
      </c>
      <c r="Q13" s="26" t="s">
        <v>71</v>
      </c>
      <c r="R13" s="27" t="s">
        <v>71</v>
      </c>
      <c r="S13" s="26" t="s">
        <v>71</v>
      </c>
      <c r="T13" s="28" t="s">
        <v>71</v>
      </c>
      <c r="U13" s="24" t="s">
        <v>71</v>
      </c>
      <c r="V13" s="28" t="s">
        <v>71</v>
      </c>
      <c r="W13" s="32" t="s">
        <v>71</v>
      </c>
      <c r="X13" s="31" t="s">
        <v>71</v>
      </c>
      <c r="Y13" s="26" t="s">
        <v>71</v>
      </c>
      <c r="Z13" s="29" t="s">
        <v>71</v>
      </c>
      <c r="AA13" s="24" t="s">
        <v>71</v>
      </c>
      <c r="AB13" s="43" t="s">
        <v>71</v>
      </c>
      <c r="AC13" s="26" t="s">
        <v>71</v>
      </c>
      <c r="AD13" s="27" t="s">
        <v>71</v>
      </c>
      <c r="AE13" s="26" t="s">
        <v>71</v>
      </c>
      <c r="AF13" s="28" t="s">
        <v>71</v>
      </c>
      <c r="AG13" s="24" t="s">
        <v>71</v>
      </c>
      <c r="AH13" s="90" t="s">
        <v>71</v>
      </c>
      <c r="AI13" s="32" t="s">
        <v>71</v>
      </c>
      <c r="AJ13" s="90" t="s">
        <v>71</v>
      </c>
      <c r="AK13" s="26" t="s">
        <v>71</v>
      </c>
      <c r="AL13" s="29" t="s">
        <v>71</v>
      </c>
      <c r="AM13" s="24" t="s">
        <v>71</v>
      </c>
      <c r="AN13" s="43" t="s">
        <v>71</v>
      </c>
      <c r="AO13" s="26" t="s">
        <v>71</v>
      </c>
      <c r="AP13" s="90" t="s">
        <v>71</v>
      </c>
      <c r="AQ13" s="26" t="s">
        <v>71</v>
      </c>
      <c r="AR13" s="90" t="s">
        <v>71</v>
      </c>
      <c r="AS13" s="24" t="s">
        <v>71</v>
      </c>
      <c r="AT13" s="90" t="s">
        <v>71</v>
      </c>
      <c r="AU13" s="26" t="s">
        <v>71</v>
      </c>
      <c r="AV13" s="90" t="s">
        <v>71</v>
      </c>
      <c r="AW13" s="26" t="s">
        <v>71</v>
      </c>
      <c r="AX13" s="29" t="s">
        <v>71</v>
      </c>
      <c r="AY13" s="24" t="s">
        <v>71</v>
      </c>
      <c r="AZ13" s="43" t="s">
        <v>71</v>
      </c>
      <c r="BA13" s="26" t="s">
        <v>71</v>
      </c>
      <c r="BB13" s="90" t="s">
        <v>71</v>
      </c>
      <c r="BC13" s="26" t="n">
        <v>2</v>
      </c>
      <c r="BD13" s="90" t="n">
        <v>0.8</v>
      </c>
      <c r="BE13" s="26" t="s">
        <v>71</v>
      </c>
      <c r="BF13" s="90" t="s">
        <v>71</v>
      </c>
      <c r="BG13" s="26" t="s">
        <v>71</v>
      </c>
      <c r="BH13" s="90" t="s">
        <v>71</v>
      </c>
      <c r="BI13" s="26" t="s">
        <v>71</v>
      </c>
      <c r="BJ13" s="29" t="s">
        <v>71</v>
      </c>
      <c r="BK13" s="24" t="s">
        <v>71</v>
      </c>
      <c r="BL13" s="43" t="s">
        <v>71</v>
      </c>
      <c r="BM13" s="26" t="s">
        <v>71</v>
      </c>
      <c r="BN13" s="90" t="s">
        <v>71</v>
      </c>
      <c r="BO13" s="26" t="s">
        <v>71</v>
      </c>
      <c r="BP13" s="90" t="s">
        <v>71</v>
      </c>
      <c r="BQ13" s="26" t="s">
        <v>71</v>
      </c>
      <c r="BR13" s="90" t="s">
        <v>71</v>
      </c>
      <c r="BS13" s="26" t="s">
        <v>71</v>
      </c>
      <c r="BT13" s="29" t="s">
        <v>71</v>
      </c>
      <c r="BU13" s="26" t="s">
        <v>71</v>
      </c>
      <c r="BV13" s="29" t="s">
        <v>71</v>
      </c>
      <c r="BW13" s="26" t="s">
        <v>71</v>
      </c>
      <c r="BX13" s="29" t="s">
        <v>71</v>
      </c>
      <c r="BY13" s="26" t="s">
        <v>71</v>
      </c>
      <c r="BZ13" s="29" t="s">
        <v>71</v>
      </c>
      <c r="CA13" s="26" t="s">
        <v>71</v>
      </c>
      <c r="CB13" s="29" t="s">
        <v>71</v>
      </c>
      <c r="CC13" s="26" t="s">
        <v>71</v>
      </c>
      <c r="CD13" s="29" t="s">
        <v>71</v>
      </c>
      <c r="CE13" s="26" t="s">
        <v>71</v>
      </c>
      <c r="CF13" s="29" t="s">
        <v>71</v>
      </c>
      <c r="CG13" s="26" t="n">
        <v>1</v>
      </c>
      <c r="CH13" s="43" t="n">
        <v>0.4</v>
      </c>
      <c r="CI13" s="26" t="s">
        <v>71</v>
      </c>
      <c r="CJ13" s="90" t="s">
        <v>71</v>
      </c>
      <c r="CK13" s="26" t="s">
        <v>71</v>
      </c>
      <c r="CL13" s="90" t="s">
        <v>71</v>
      </c>
      <c r="CM13" s="26" t="s">
        <v>71</v>
      </c>
      <c r="CN13" s="90" t="s">
        <v>71</v>
      </c>
      <c r="CO13" s="26" t="n">
        <v>1</v>
      </c>
      <c r="CP13" s="90" t="n">
        <v>0.4</v>
      </c>
      <c r="CQ13" s="26" t="s">
        <v>71</v>
      </c>
      <c r="CR13" s="29" t="s">
        <v>71</v>
      </c>
    </row>
    <row r="14" customFormat="false" ht="12.75" hidden="false" customHeight="false" outlineLevel="0" collapsed="false">
      <c r="A14" s="91" t="s">
        <v>181</v>
      </c>
      <c r="B14" s="92" t="s">
        <v>14</v>
      </c>
      <c r="C14" s="41" t="s">
        <v>71</v>
      </c>
      <c r="D14" s="41" t="s">
        <v>71</v>
      </c>
      <c r="E14" s="41" t="s">
        <v>71</v>
      </c>
      <c r="F14" s="41" t="s">
        <v>71</v>
      </c>
      <c r="G14" s="41" t="s">
        <v>71</v>
      </c>
      <c r="H14" s="41" t="s">
        <v>71</v>
      </c>
      <c r="I14" s="41" t="n">
        <v>1</v>
      </c>
      <c r="J14" s="41" t="n">
        <v>0.229</v>
      </c>
      <c r="K14" s="41" t="n">
        <v>1</v>
      </c>
      <c r="L14" s="41" t="n">
        <v>0.229</v>
      </c>
      <c r="M14" s="41" t="n">
        <v>22</v>
      </c>
      <c r="N14" s="41" t="n">
        <v>5.043</v>
      </c>
      <c r="O14" s="24" t="n">
        <v>1</v>
      </c>
      <c r="P14" s="43" t="n">
        <v>0.229</v>
      </c>
      <c r="Q14" s="26" t="s">
        <v>71</v>
      </c>
      <c r="R14" s="27" t="s">
        <v>71</v>
      </c>
      <c r="S14" s="26" t="s">
        <v>71</v>
      </c>
      <c r="T14" s="28" t="s">
        <v>71</v>
      </c>
      <c r="U14" s="24" t="s">
        <v>71</v>
      </c>
      <c r="V14" s="28" t="s">
        <v>71</v>
      </c>
      <c r="W14" s="32" t="s">
        <v>71</v>
      </c>
      <c r="X14" s="31" t="s">
        <v>71</v>
      </c>
      <c r="Y14" s="26" t="s">
        <v>71</v>
      </c>
      <c r="Z14" s="29" t="s">
        <v>71</v>
      </c>
      <c r="AA14" s="24" t="s">
        <v>71</v>
      </c>
      <c r="AB14" s="43" t="s">
        <v>71</v>
      </c>
      <c r="AC14" s="26" t="s">
        <v>71</v>
      </c>
      <c r="AD14" s="27" t="s">
        <v>71</v>
      </c>
      <c r="AE14" s="26" t="s">
        <v>71</v>
      </c>
      <c r="AF14" s="28" t="s">
        <v>71</v>
      </c>
      <c r="AG14" s="24" t="s">
        <v>71</v>
      </c>
      <c r="AH14" s="90" t="s">
        <v>71</v>
      </c>
      <c r="AI14" s="32" t="s">
        <v>71</v>
      </c>
      <c r="AJ14" s="90" t="s">
        <v>71</v>
      </c>
      <c r="AK14" s="26" t="s">
        <v>71</v>
      </c>
      <c r="AL14" s="29" t="s">
        <v>71</v>
      </c>
      <c r="AM14" s="24" t="s">
        <v>71</v>
      </c>
      <c r="AN14" s="43" t="s">
        <v>71</v>
      </c>
      <c r="AO14" s="26" t="s">
        <v>71</v>
      </c>
      <c r="AP14" s="90" t="s">
        <v>71</v>
      </c>
      <c r="AQ14" s="26" t="s">
        <v>71</v>
      </c>
      <c r="AR14" s="90" t="s">
        <v>71</v>
      </c>
      <c r="AS14" s="24" t="s">
        <v>71</v>
      </c>
      <c r="AT14" s="90" t="s">
        <v>71</v>
      </c>
      <c r="AU14" s="26" t="s">
        <v>71</v>
      </c>
      <c r="AV14" s="90" t="s">
        <v>71</v>
      </c>
      <c r="AW14" s="26" t="s">
        <v>71</v>
      </c>
      <c r="AX14" s="29" t="s">
        <v>71</v>
      </c>
      <c r="AY14" s="24" t="s">
        <v>71</v>
      </c>
      <c r="AZ14" s="43" t="s">
        <v>71</v>
      </c>
      <c r="BA14" s="26" t="s">
        <v>71</v>
      </c>
      <c r="BB14" s="90" t="s">
        <v>71</v>
      </c>
      <c r="BC14" s="26" t="n">
        <v>3</v>
      </c>
      <c r="BD14" s="90" t="n">
        <v>0.688</v>
      </c>
      <c r="BE14" s="26" t="s">
        <v>71</v>
      </c>
      <c r="BF14" s="90" t="s">
        <v>71</v>
      </c>
      <c r="BG14" s="26" t="s">
        <v>71</v>
      </c>
      <c r="BH14" s="90" t="s">
        <v>71</v>
      </c>
      <c r="BI14" s="26" t="s">
        <v>71</v>
      </c>
      <c r="BJ14" s="29" t="s">
        <v>71</v>
      </c>
      <c r="BK14" s="24" t="s">
        <v>71</v>
      </c>
      <c r="BL14" s="43" t="s">
        <v>71</v>
      </c>
      <c r="BM14" s="26" t="s">
        <v>71</v>
      </c>
      <c r="BN14" s="90" t="s">
        <v>71</v>
      </c>
      <c r="BO14" s="26" t="s">
        <v>71</v>
      </c>
      <c r="BP14" s="90" t="s">
        <v>71</v>
      </c>
      <c r="BQ14" s="26" t="s">
        <v>71</v>
      </c>
      <c r="BR14" s="90" t="s">
        <v>71</v>
      </c>
      <c r="BS14" s="26" t="s">
        <v>71</v>
      </c>
      <c r="BT14" s="29" t="s">
        <v>71</v>
      </c>
      <c r="BU14" s="26" t="s">
        <v>71</v>
      </c>
      <c r="BV14" s="29" t="s">
        <v>71</v>
      </c>
      <c r="BW14" s="26" t="s">
        <v>71</v>
      </c>
      <c r="BX14" s="29" t="s">
        <v>71</v>
      </c>
      <c r="BY14" s="26" t="s">
        <v>71</v>
      </c>
      <c r="BZ14" s="29" t="s">
        <v>71</v>
      </c>
      <c r="CA14" s="26" t="s">
        <v>71</v>
      </c>
      <c r="CB14" s="29" t="s">
        <v>71</v>
      </c>
      <c r="CC14" s="26" t="s">
        <v>71</v>
      </c>
      <c r="CD14" s="29" t="s">
        <v>71</v>
      </c>
      <c r="CE14" s="26" t="s">
        <v>71</v>
      </c>
      <c r="CF14" s="29" t="s">
        <v>71</v>
      </c>
      <c r="CG14" s="26" t="s">
        <v>71</v>
      </c>
      <c r="CH14" s="29" t="s">
        <v>71</v>
      </c>
      <c r="CI14" s="26" t="s">
        <v>71</v>
      </c>
      <c r="CJ14" s="90" t="s">
        <v>71</v>
      </c>
      <c r="CK14" s="26" t="n">
        <v>4</v>
      </c>
      <c r="CL14" s="90" t="n">
        <v>0.917</v>
      </c>
      <c r="CM14" s="26" t="s">
        <v>71</v>
      </c>
      <c r="CN14" s="90" t="s">
        <v>71</v>
      </c>
      <c r="CO14" s="26" t="s">
        <v>71</v>
      </c>
      <c r="CP14" s="90" t="s">
        <v>71</v>
      </c>
      <c r="CQ14" s="26" t="n">
        <v>2</v>
      </c>
      <c r="CR14" s="29" t="n">
        <v>0.458</v>
      </c>
    </row>
    <row r="15" customFormat="false" ht="12.75" hidden="false" customHeight="false" outlineLevel="0" collapsed="false">
      <c r="A15" s="91" t="s">
        <v>182</v>
      </c>
      <c r="B15" s="92" t="s">
        <v>15</v>
      </c>
      <c r="C15" s="41" t="s">
        <v>71</v>
      </c>
      <c r="D15" s="41" t="s">
        <v>71</v>
      </c>
      <c r="E15" s="41" t="s">
        <v>71</v>
      </c>
      <c r="F15" s="41" t="s">
        <v>71</v>
      </c>
      <c r="G15" s="41" t="s">
        <v>71</v>
      </c>
      <c r="H15" s="41" t="s">
        <v>71</v>
      </c>
      <c r="I15" s="41" t="s">
        <v>71</v>
      </c>
      <c r="J15" s="41" t="s">
        <v>71</v>
      </c>
      <c r="K15" s="41" t="s">
        <v>71</v>
      </c>
      <c r="L15" s="41" t="s">
        <v>71</v>
      </c>
      <c r="M15" s="41" t="n">
        <v>30</v>
      </c>
      <c r="N15" s="41" t="n">
        <v>3.837</v>
      </c>
      <c r="O15" s="24" t="n">
        <v>2</v>
      </c>
      <c r="P15" s="43" t="n">
        <v>0.256</v>
      </c>
      <c r="Q15" s="26" t="s">
        <v>71</v>
      </c>
      <c r="R15" s="27" t="s">
        <v>71</v>
      </c>
      <c r="S15" s="26" t="s">
        <v>71</v>
      </c>
      <c r="T15" s="28" t="s">
        <v>71</v>
      </c>
      <c r="U15" s="24" t="s">
        <v>71</v>
      </c>
      <c r="V15" s="28" t="s">
        <v>71</v>
      </c>
      <c r="W15" s="32" t="s">
        <v>71</v>
      </c>
      <c r="X15" s="31" t="s">
        <v>71</v>
      </c>
      <c r="Y15" s="26" t="s">
        <v>71</v>
      </c>
      <c r="Z15" s="29" t="s">
        <v>71</v>
      </c>
      <c r="AA15" s="24" t="s">
        <v>71</v>
      </c>
      <c r="AB15" s="43" t="s">
        <v>71</v>
      </c>
      <c r="AC15" s="26" t="s">
        <v>71</v>
      </c>
      <c r="AD15" s="27" t="s">
        <v>71</v>
      </c>
      <c r="AE15" s="26" t="s">
        <v>71</v>
      </c>
      <c r="AF15" s="28" t="s">
        <v>71</v>
      </c>
      <c r="AG15" s="24" t="s">
        <v>71</v>
      </c>
      <c r="AH15" s="90" t="s">
        <v>71</v>
      </c>
      <c r="AI15" s="32" t="s">
        <v>71</v>
      </c>
      <c r="AJ15" s="90" t="s">
        <v>71</v>
      </c>
      <c r="AK15" s="26" t="s">
        <v>71</v>
      </c>
      <c r="AL15" s="29" t="s">
        <v>71</v>
      </c>
      <c r="AM15" s="24" t="s">
        <v>71</v>
      </c>
      <c r="AN15" s="43" t="s">
        <v>71</v>
      </c>
      <c r="AO15" s="26" t="s">
        <v>71</v>
      </c>
      <c r="AP15" s="90" t="s">
        <v>71</v>
      </c>
      <c r="AQ15" s="26" t="s">
        <v>71</v>
      </c>
      <c r="AR15" s="90" t="s">
        <v>71</v>
      </c>
      <c r="AS15" s="24" t="n">
        <v>1</v>
      </c>
      <c r="AT15" s="90" t="n">
        <v>0.128</v>
      </c>
      <c r="AU15" s="26" t="s">
        <v>71</v>
      </c>
      <c r="AV15" s="90" t="s">
        <v>71</v>
      </c>
      <c r="AW15" s="26" t="s">
        <v>71</v>
      </c>
      <c r="AX15" s="29" t="s">
        <v>71</v>
      </c>
      <c r="AY15" s="24" t="s">
        <v>71</v>
      </c>
      <c r="AZ15" s="43" t="s">
        <v>71</v>
      </c>
      <c r="BA15" s="26" t="s">
        <v>71</v>
      </c>
      <c r="BB15" s="90" t="s">
        <v>71</v>
      </c>
      <c r="BC15" s="26" t="n">
        <v>5</v>
      </c>
      <c r="BD15" s="90" t="n">
        <v>0.64</v>
      </c>
      <c r="BE15" s="26" t="s">
        <v>71</v>
      </c>
      <c r="BF15" s="90" t="s">
        <v>71</v>
      </c>
      <c r="BG15" s="26" t="s">
        <v>71</v>
      </c>
      <c r="BH15" s="90" t="s">
        <v>71</v>
      </c>
      <c r="BI15" s="26" t="s">
        <v>71</v>
      </c>
      <c r="BJ15" s="29" t="s">
        <v>71</v>
      </c>
      <c r="BK15" s="24" t="n">
        <v>1</v>
      </c>
      <c r="BL15" s="43" t="n">
        <v>0.128</v>
      </c>
      <c r="BM15" s="26" t="s">
        <v>71</v>
      </c>
      <c r="BN15" s="90" t="s">
        <v>71</v>
      </c>
      <c r="BO15" s="26" t="s">
        <v>71</v>
      </c>
      <c r="BP15" s="90" t="s">
        <v>71</v>
      </c>
      <c r="BQ15" s="26" t="s">
        <v>71</v>
      </c>
      <c r="BR15" s="90" t="s">
        <v>71</v>
      </c>
      <c r="BS15" s="26" t="s">
        <v>71</v>
      </c>
      <c r="BT15" s="29" t="s">
        <v>71</v>
      </c>
      <c r="BU15" s="26" t="s">
        <v>71</v>
      </c>
      <c r="BV15" s="29" t="s">
        <v>71</v>
      </c>
      <c r="BW15" s="26" t="s">
        <v>71</v>
      </c>
      <c r="BX15" s="29" t="s">
        <v>71</v>
      </c>
      <c r="BY15" s="26" t="s">
        <v>71</v>
      </c>
      <c r="BZ15" s="29" t="s">
        <v>71</v>
      </c>
      <c r="CA15" s="26" t="s">
        <v>71</v>
      </c>
      <c r="CB15" s="29" t="s">
        <v>71</v>
      </c>
      <c r="CC15" s="26" t="s">
        <v>71</v>
      </c>
      <c r="CD15" s="29" t="s">
        <v>71</v>
      </c>
      <c r="CE15" s="26" t="s">
        <v>71</v>
      </c>
      <c r="CF15" s="29" t="s">
        <v>71</v>
      </c>
      <c r="CG15" s="26" t="s">
        <v>71</v>
      </c>
      <c r="CH15" s="29" t="s">
        <v>71</v>
      </c>
      <c r="CI15" s="26" t="s">
        <v>71</v>
      </c>
      <c r="CJ15" s="90" t="s">
        <v>71</v>
      </c>
      <c r="CK15" s="26" t="n">
        <v>3</v>
      </c>
      <c r="CL15" s="90" t="n">
        <v>0.384</v>
      </c>
      <c r="CM15" s="26" t="n">
        <v>1</v>
      </c>
      <c r="CN15" s="90" t="n">
        <v>0.128</v>
      </c>
      <c r="CO15" s="26" t="s">
        <v>71</v>
      </c>
      <c r="CP15" s="90" t="s">
        <v>71</v>
      </c>
      <c r="CQ15" s="26" t="n">
        <v>4</v>
      </c>
      <c r="CR15" s="29" t="n">
        <v>0.512</v>
      </c>
    </row>
    <row r="16" customFormat="false" ht="12.75" hidden="false" customHeight="false" outlineLevel="0" collapsed="false">
      <c r="A16" s="91" t="s">
        <v>183</v>
      </c>
      <c r="B16" s="92" t="s">
        <v>16</v>
      </c>
      <c r="C16" s="41" t="s">
        <v>71</v>
      </c>
      <c r="D16" s="41" t="s">
        <v>71</v>
      </c>
      <c r="E16" s="41" t="s">
        <v>71</v>
      </c>
      <c r="F16" s="41" t="s">
        <v>71</v>
      </c>
      <c r="G16" s="41" t="s">
        <v>71</v>
      </c>
      <c r="H16" s="41" t="s">
        <v>71</v>
      </c>
      <c r="I16" s="41" t="s">
        <v>71</v>
      </c>
      <c r="J16" s="41" t="s">
        <v>71</v>
      </c>
      <c r="K16" s="41" t="s">
        <v>71</v>
      </c>
      <c r="L16" s="41" t="s">
        <v>71</v>
      </c>
      <c r="M16" s="41" t="n">
        <v>6</v>
      </c>
      <c r="N16" s="41" t="n">
        <v>1.219</v>
      </c>
      <c r="O16" s="24" t="n">
        <v>1</v>
      </c>
      <c r="P16" s="43" t="n">
        <v>0.203</v>
      </c>
      <c r="Q16" s="26" t="s">
        <v>71</v>
      </c>
      <c r="R16" s="27" t="s">
        <v>71</v>
      </c>
      <c r="S16" s="26" t="s">
        <v>71</v>
      </c>
      <c r="T16" s="28" t="s">
        <v>71</v>
      </c>
      <c r="U16" s="24" t="s">
        <v>71</v>
      </c>
      <c r="V16" s="28" t="s">
        <v>71</v>
      </c>
      <c r="W16" s="32" t="s">
        <v>71</v>
      </c>
      <c r="X16" s="31" t="s">
        <v>71</v>
      </c>
      <c r="Y16" s="26" t="s">
        <v>71</v>
      </c>
      <c r="Z16" s="29" t="s">
        <v>71</v>
      </c>
      <c r="AA16" s="24" t="s">
        <v>71</v>
      </c>
      <c r="AB16" s="43" t="s">
        <v>71</v>
      </c>
      <c r="AC16" s="26" t="s">
        <v>71</v>
      </c>
      <c r="AD16" s="27" t="s">
        <v>71</v>
      </c>
      <c r="AE16" s="26" t="s">
        <v>71</v>
      </c>
      <c r="AF16" s="28" t="s">
        <v>71</v>
      </c>
      <c r="AG16" s="24" t="n">
        <v>1</v>
      </c>
      <c r="AH16" s="90" t="n">
        <v>0.203</v>
      </c>
      <c r="AI16" s="32" t="s">
        <v>71</v>
      </c>
      <c r="AJ16" s="90" t="s">
        <v>71</v>
      </c>
      <c r="AK16" s="26" t="s">
        <v>71</v>
      </c>
      <c r="AL16" s="29" t="s">
        <v>71</v>
      </c>
      <c r="AM16" s="24" t="s">
        <v>71</v>
      </c>
      <c r="AN16" s="43" t="s">
        <v>71</v>
      </c>
      <c r="AO16" s="26" t="s">
        <v>71</v>
      </c>
      <c r="AP16" s="90" t="s">
        <v>71</v>
      </c>
      <c r="AQ16" s="26" t="s">
        <v>71</v>
      </c>
      <c r="AR16" s="90" t="s">
        <v>71</v>
      </c>
      <c r="AS16" s="24" t="s">
        <v>71</v>
      </c>
      <c r="AT16" s="90" t="s">
        <v>71</v>
      </c>
      <c r="AU16" s="26" t="s">
        <v>71</v>
      </c>
      <c r="AV16" s="90" t="s">
        <v>71</v>
      </c>
      <c r="AW16" s="26" t="s">
        <v>71</v>
      </c>
      <c r="AX16" s="29" t="s">
        <v>71</v>
      </c>
      <c r="AY16" s="24" t="s">
        <v>71</v>
      </c>
      <c r="AZ16" s="43" t="s">
        <v>71</v>
      </c>
      <c r="BA16" s="26" t="s">
        <v>71</v>
      </c>
      <c r="BB16" s="90" t="s">
        <v>71</v>
      </c>
      <c r="BC16" s="26" t="n">
        <v>4</v>
      </c>
      <c r="BD16" s="90" t="n">
        <v>0.813</v>
      </c>
      <c r="BE16" s="26" t="s">
        <v>71</v>
      </c>
      <c r="BF16" s="90" t="s">
        <v>71</v>
      </c>
      <c r="BG16" s="26" t="s">
        <v>71</v>
      </c>
      <c r="BH16" s="90" t="s">
        <v>71</v>
      </c>
      <c r="BI16" s="26" t="s">
        <v>71</v>
      </c>
      <c r="BJ16" s="29" t="s">
        <v>71</v>
      </c>
      <c r="BK16" s="24" t="s">
        <v>71</v>
      </c>
      <c r="BL16" s="43" t="s">
        <v>71</v>
      </c>
      <c r="BM16" s="26" t="s">
        <v>71</v>
      </c>
      <c r="BN16" s="90" t="s">
        <v>71</v>
      </c>
      <c r="BO16" s="26" t="s">
        <v>71</v>
      </c>
      <c r="BP16" s="90" t="s">
        <v>71</v>
      </c>
      <c r="BQ16" s="26" t="s">
        <v>71</v>
      </c>
      <c r="BR16" s="90" t="s">
        <v>71</v>
      </c>
      <c r="BS16" s="26" t="s">
        <v>71</v>
      </c>
      <c r="BT16" s="29" t="s">
        <v>71</v>
      </c>
      <c r="BU16" s="26" t="s">
        <v>71</v>
      </c>
      <c r="BV16" s="29" t="s">
        <v>71</v>
      </c>
      <c r="BW16" s="26" t="s">
        <v>71</v>
      </c>
      <c r="BX16" s="29" t="s">
        <v>71</v>
      </c>
      <c r="BY16" s="26" t="s">
        <v>71</v>
      </c>
      <c r="BZ16" s="29" t="s">
        <v>71</v>
      </c>
      <c r="CA16" s="26" t="s">
        <v>71</v>
      </c>
      <c r="CB16" s="29" t="s">
        <v>71</v>
      </c>
      <c r="CC16" s="26" t="s">
        <v>71</v>
      </c>
      <c r="CD16" s="29" t="s">
        <v>71</v>
      </c>
      <c r="CE16" s="26" t="s">
        <v>71</v>
      </c>
      <c r="CF16" s="29" t="s">
        <v>71</v>
      </c>
      <c r="CG16" s="26" t="s">
        <v>71</v>
      </c>
      <c r="CH16" s="29" t="s">
        <v>71</v>
      </c>
      <c r="CI16" s="26" t="s">
        <v>71</v>
      </c>
      <c r="CJ16" s="90" t="s">
        <v>71</v>
      </c>
      <c r="CK16" s="26" t="n">
        <v>1</v>
      </c>
      <c r="CL16" s="90" t="n">
        <v>0.203</v>
      </c>
      <c r="CM16" s="26" t="n">
        <v>1</v>
      </c>
      <c r="CN16" s="90" t="n">
        <v>0.203</v>
      </c>
      <c r="CO16" s="26" t="n">
        <v>2</v>
      </c>
      <c r="CP16" s="90" t="n">
        <v>0.406</v>
      </c>
      <c r="CQ16" s="26" t="n">
        <v>2</v>
      </c>
      <c r="CR16" s="29" t="n">
        <v>0.406</v>
      </c>
    </row>
    <row r="17" customFormat="false" ht="12.75" hidden="false" customHeight="false" outlineLevel="0" collapsed="false">
      <c r="A17" s="91" t="s">
        <v>184</v>
      </c>
      <c r="B17" s="92" t="s">
        <v>17</v>
      </c>
      <c r="C17" s="41" t="s">
        <v>71</v>
      </c>
      <c r="D17" s="41" t="s">
        <v>71</v>
      </c>
      <c r="E17" s="41" t="s">
        <v>71</v>
      </c>
      <c r="F17" s="41" t="s">
        <v>71</v>
      </c>
      <c r="G17" s="41" t="s">
        <v>71</v>
      </c>
      <c r="H17" s="41" t="s">
        <v>71</v>
      </c>
      <c r="I17" s="41" t="s">
        <v>71</v>
      </c>
      <c r="J17" s="41" t="s">
        <v>71</v>
      </c>
      <c r="K17" s="41" t="s">
        <v>71</v>
      </c>
      <c r="L17" s="41" t="s">
        <v>71</v>
      </c>
      <c r="M17" s="41" t="n">
        <v>18</v>
      </c>
      <c r="N17" s="41" t="n">
        <v>1.235</v>
      </c>
      <c r="O17" s="24" t="n">
        <v>4</v>
      </c>
      <c r="P17" s="43" t="n">
        <v>0.274</v>
      </c>
      <c r="Q17" s="26" t="s">
        <v>71</v>
      </c>
      <c r="R17" s="27" t="s">
        <v>71</v>
      </c>
      <c r="S17" s="26" t="s">
        <v>71</v>
      </c>
      <c r="T17" s="28" t="s">
        <v>71</v>
      </c>
      <c r="U17" s="24" t="s">
        <v>71</v>
      </c>
      <c r="V17" s="28" t="s">
        <v>71</v>
      </c>
      <c r="W17" s="32" t="s">
        <v>71</v>
      </c>
      <c r="X17" s="31" t="s">
        <v>71</v>
      </c>
      <c r="Y17" s="26" t="s">
        <v>71</v>
      </c>
      <c r="Z17" s="29" t="s">
        <v>71</v>
      </c>
      <c r="AA17" s="24" t="s">
        <v>71</v>
      </c>
      <c r="AB17" s="43" t="s">
        <v>71</v>
      </c>
      <c r="AC17" s="26" t="s">
        <v>71</v>
      </c>
      <c r="AD17" s="27" t="s">
        <v>71</v>
      </c>
      <c r="AE17" s="26" t="s">
        <v>71</v>
      </c>
      <c r="AF17" s="28" t="s">
        <v>71</v>
      </c>
      <c r="AG17" s="24" t="s">
        <v>71</v>
      </c>
      <c r="AH17" s="90" t="s">
        <v>71</v>
      </c>
      <c r="AI17" s="32" t="s">
        <v>71</v>
      </c>
      <c r="AJ17" s="90" t="s">
        <v>71</v>
      </c>
      <c r="AK17" s="26" t="s">
        <v>71</v>
      </c>
      <c r="AL17" s="29" t="s">
        <v>71</v>
      </c>
      <c r="AM17" s="24" t="s">
        <v>71</v>
      </c>
      <c r="AN17" s="43" t="s">
        <v>71</v>
      </c>
      <c r="AO17" s="26" t="n">
        <v>1</v>
      </c>
      <c r="AP17" s="90" t="n">
        <v>0.069</v>
      </c>
      <c r="AQ17" s="26" t="s">
        <v>71</v>
      </c>
      <c r="AR17" s="90" t="s">
        <v>71</v>
      </c>
      <c r="AS17" s="24" t="n">
        <v>1</v>
      </c>
      <c r="AT17" s="90" t="n">
        <v>0.069</v>
      </c>
      <c r="AU17" s="26" t="s">
        <v>71</v>
      </c>
      <c r="AV17" s="90" t="s">
        <v>71</v>
      </c>
      <c r="AW17" s="26" t="s">
        <v>71</v>
      </c>
      <c r="AX17" s="29" t="s">
        <v>71</v>
      </c>
      <c r="AY17" s="24" t="s">
        <v>71</v>
      </c>
      <c r="AZ17" s="43" t="s">
        <v>71</v>
      </c>
      <c r="BA17" s="26" t="s">
        <v>71</v>
      </c>
      <c r="BB17" s="90" t="s">
        <v>71</v>
      </c>
      <c r="BC17" s="26" t="n">
        <v>2</v>
      </c>
      <c r="BD17" s="90" t="n">
        <v>0.137</v>
      </c>
      <c r="BE17" s="26" t="s">
        <v>71</v>
      </c>
      <c r="BF17" s="90" t="s">
        <v>71</v>
      </c>
      <c r="BG17" s="26" t="s">
        <v>71</v>
      </c>
      <c r="BH17" s="90" t="s">
        <v>71</v>
      </c>
      <c r="BI17" s="26" t="s">
        <v>71</v>
      </c>
      <c r="BJ17" s="29" t="s">
        <v>71</v>
      </c>
      <c r="BK17" s="24" t="n">
        <v>4</v>
      </c>
      <c r="BL17" s="43" t="n">
        <v>0.274</v>
      </c>
      <c r="BM17" s="26" t="s">
        <v>71</v>
      </c>
      <c r="BN17" s="90" t="s">
        <v>71</v>
      </c>
      <c r="BO17" s="26" t="s">
        <v>71</v>
      </c>
      <c r="BP17" s="90" t="s">
        <v>71</v>
      </c>
      <c r="BQ17" s="26" t="s">
        <v>71</v>
      </c>
      <c r="BR17" s="90" t="s">
        <v>71</v>
      </c>
      <c r="BS17" s="26" t="n">
        <v>1</v>
      </c>
      <c r="BT17" s="29" t="n">
        <v>0.069</v>
      </c>
      <c r="BU17" s="26" t="s">
        <v>71</v>
      </c>
      <c r="BV17" s="29" t="s">
        <v>71</v>
      </c>
      <c r="BW17" s="26" t="s">
        <v>71</v>
      </c>
      <c r="BX17" s="29" t="s">
        <v>71</v>
      </c>
      <c r="BY17" s="26" t="s">
        <v>71</v>
      </c>
      <c r="BZ17" s="29" t="s">
        <v>71</v>
      </c>
      <c r="CA17" s="26" t="n">
        <v>1</v>
      </c>
      <c r="CB17" s="29" t="n">
        <v>0.069</v>
      </c>
      <c r="CC17" s="26" t="s">
        <v>71</v>
      </c>
      <c r="CD17" s="29" t="s">
        <v>71</v>
      </c>
      <c r="CE17" s="26" t="s">
        <v>71</v>
      </c>
      <c r="CF17" s="29" t="s">
        <v>71</v>
      </c>
      <c r="CG17" s="26" t="s">
        <v>71</v>
      </c>
      <c r="CH17" s="29" t="s">
        <v>71</v>
      </c>
      <c r="CI17" s="26" t="s">
        <v>71</v>
      </c>
      <c r="CJ17" s="90" t="s">
        <v>71</v>
      </c>
      <c r="CK17" s="26" t="n">
        <v>3</v>
      </c>
      <c r="CL17" s="90" t="n">
        <v>0.206</v>
      </c>
      <c r="CM17" s="26" t="s">
        <v>71</v>
      </c>
      <c r="CN17" s="90" t="s">
        <v>71</v>
      </c>
      <c r="CO17" s="26" t="n">
        <v>2</v>
      </c>
      <c r="CP17" s="90" t="n">
        <v>0.137</v>
      </c>
      <c r="CQ17" s="26" t="n">
        <v>4</v>
      </c>
      <c r="CR17" s="29" t="n">
        <v>0.274</v>
      </c>
    </row>
    <row r="18" customFormat="false" ht="12.75" hidden="false" customHeight="false" outlineLevel="0" collapsed="false">
      <c r="A18" s="91" t="s">
        <v>185</v>
      </c>
      <c r="B18" s="92" t="s">
        <v>18</v>
      </c>
      <c r="C18" s="41" t="s">
        <v>71</v>
      </c>
      <c r="D18" s="41" t="s">
        <v>71</v>
      </c>
      <c r="E18" s="41" t="s">
        <v>71</v>
      </c>
      <c r="F18" s="41" t="s">
        <v>71</v>
      </c>
      <c r="G18" s="41" t="s">
        <v>71</v>
      </c>
      <c r="H18" s="41" t="s">
        <v>71</v>
      </c>
      <c r="I18" s="41" t="s">
        <v>71</v>
      </c>
      <c r="J18" s="41" t="s">
        <v>71</v>
      </c>
      <c r="K18" s="41" t="s">
        <v>71</v>
      </c>
      <c r="L18" s="41" t="s">
        <v>71</v>
      </c>
      <c r="M18" s="93" t="n">
        <v>5</v>
      </c>
      <c r="N18" s="41" t="n">
        <v>0.978</v>
      </c>
      <c r="O18" s="24" t="n">
        <v>1</v>
      </c>
      <c r="P18" s="43" t="n">
        <v>0.196</v>
      </c>
      <c r="Q18" s="26" t="s">
        <v>71</v>
      </c>
      <c r="R18" s="27" t="s">
        <v>71</v>
      </c>
      <c r="S18" s="26" t="s">
        <v>71</v>
      </c>
      <c r="T18" s="28" t="s">
        <v>71</v>
      </c>
      <c r="U18" s="24" t="s">
        <v>71</v>
      </c>
      <c r="V18" s="28" t="s">
        <v>71</v>
      </c>
      <c r="W18" s="32" t="s">
        <v>71</v>
      </c>
      <c r="X18" s="31" t="s">
        <v>71</v>
      </c>
      <c r="Y18" s="26" t="s">
        <v>71</v>
      </c>
      <c r="Z18" s="29" t="s">
        <v>71</v>
      </c>
      <c r="AA18" s="24" t="s">
        <v>71</v>
      </c>
      <c r="AB18" s="43" t="s">
        <v>71</v>
      </c>
      <c r="AC18" s="26" t="s">
        <v>71</v>
      </c>
      <c r="AD18" s="27" t="s">
        <v>71</v>
      </c>
      <c r="AE18" s="26" t="s">
        <v>71</v>
      </c>
      <c r="AF18" s="28" t="s">
        <v>71</v>
      </c>
      <c r="AG18" s="24" t="s">
        <v>71</v>
      </c>
      <c r="AH18" s="90" t="s">
        <v>71</v>
      </c>
      <c r="AI18" s="32" t="s">
        <v>71</v>
      </c>
      <c r="AJ18" s="90" t="s">
        <v>71</v>
      </c>
      <c r="AK18" s="26" t="s">
        <v>71</v>
      </c>
      <c r="AL18" s="29" t="s">
        <v>71</v>
      </c>
      <c r="AM18" s="24" t="s">
        <v>71</v>
      </c>
      <c r="AN18" s="43" t="s">
        <v>71</v>
      </c>
      <c r="AO18" s="26" t="n">
        <v>3</v>
      </c>
      <c r="AP18" s="90" t="n">
        <v>0.587</v>
      </c>
      <c r="AQ18" s="26" t="s">
        <v>71</v>
      </c>
      <c r="AR18" s="90" t="s">
        <v>71</v>
      </c>
      <c r="AS18" s="24" t="s">
        <v>71</v>
      </c>
      <c r="AT18" s="90" t="s">
        <v>71</v>
      </c>
      <c r="AU18" s="26" t="s">
        <v>71</v>
      </c>
      <c r="AV18" s="90" t="s">
        <v>71</v>
      </c>
      <c r="AW18" s="26" t="s">
        <v>71</v>
      </c>
      <c r="AX18" s="29" t="s">
        <v>71</v>
      </c>
      <c r="AY18" s="24" t="s">
        <v>71</v>
      </c>
      <c r="AZ18" s="43" t="s">
        <v>71</v>
      </c>
      <c r="BA18" s="26" t="s">
        <v>71</v>
      </c>
      <c r="BB18" s="90" t="s">
        <v>71</v>
      </c>
      <c r="BC18" s="26" t="s">
        <v>71</v>
      </c>
      <c r="BD18" s="90" t="s">
        <v>71</v>
      </c>
      <c r="BE18" s="26" t="s">
        <v>71</v>
      </c>
      <c r="BF18" s="90" t="s">
        <v>71</v>
      </c>
      <c r="BG18" s="26" t="s">
        <v>71</v>
      </c>
      <c r="BH18" s="90" t="s">
        <v>71</v>
      </c>
      <c r="BI18" s="26" t="s">
        <v>71</v>
      </c>
      <c r="BJ18" s="29" t="s">
        <v>71</v>
      </c>
      <c r="BK18" s="24" t="s">
        <v>71</v>
      </c>
      <c r="BL18" s="43" t="s">
        <v>71</v>
      </c>
      <c r="BM18" s="26" t="s">
        <v>71</v>
      </c>
      <c r="BN18" s="90" t="s">
        <v>71</v>
      </c>
      <c r="BO18" s="26" t="s">
        <v>71</v>
      </c>
      <c r="BP18" s="90" t="s">
        <v>71</v>
      </c>
      <c r="BQ18" s="26" t="s">
        <v>71</v>
      </c>
      <c r="BR18" s="90" t="s">
        <v>71</v>
      </c>
      <c r="BS18" s="26" t="s">
        <v>71</v>
      </c>
      <c r="BT18" s="29" t="s">
        <v>71</v>
      </c>
      <c r="BU18" s="26" t="s">
        <v>71</v>
      </c>
      <c r="BV18" s="29" t="s">
        <v>71</v>
      </c>
      <c r="BW18" s="26" t="s">
        <v>71</v>
      </c>
      <c r="BX18" s="29" t="s">
        <v>71</v>
      </c>
      <c r="BY18" s="26" t="s">
        <v>71</v>
      </c>
      <c r="BZ18" s="29" t="s">
        <v>71</v>
      </c>
      <c r="CA18" s="26" t="s">
        <v>71</v>
      </c>
      <c r="CB18" s="29" t="s">
        <v>71</v>
      </c>
      <c r="CC18" s="26" t="s">
        <v>71</v>
      </c>
      <c r="CD18" s="29" t="s">
        <v>71</v>
      </c>
      <c r="CE18" s="26" t="s">
        <v>71</v>
      </c>
      <c r="CF18" s="29" t="s">
        <v>71</v>
      </c>
      <c r="CG18" s="26" t="s">
        <v>71</v>
      </c>
      <c r="CH18" s="29" t="s">
        <v>71</v>
      </c>
      <c r="CI18" s="26" t="s">
        <v>71</v>
      </c>
      <c r="CJ18" s="90" t="s">
        <v>71</v>
      </c>
      <c r="CK18" s="26" t="n">
        <v>1</v>
      </c>
      <c r="CL18" s="90" t="n">
        <v>0.196</v>
      </c>
      <c r="CM18" s="26" t="s">
        <v>71</v>
      </c>
      <c r="CN18" s="90" t="s">
        <v>71</v>
      </c>
      <c r="CO18" s="26" t="n">
        <v>1</v>
      </c>
      <c r="CP18" s="90" t="n">
        <v>0.196</v>
      </c>
      <c r="CQ18" s="26" t="n">
        <v>1</v>
      </c>
      <c r="CR18" s="29" t="n">
        <v>0.196</v>
      </c>
    </row>
    <row r="19" customFormat="false" ht="12.75" hidden="false" customHeight="false" outlineLevel="0" collapsed="false">
      <c r="A19" s="91" t="s">
        <v>186</v>
      </c>
      <c r="B19" s="92" t="s">
        <v>19</v>
      </c>
      <c r="C19" s="41" t="s">
        <v>71</v>
      </c>
      <c r="D19" s="41" t="s">
        <v>71</v>
      </c>
      <c r="E19" s="41" t="s">
        <v>71</v>
      </c>
      <c r="F19" s="41" t="s">
        <v>71</v>
      </c>
      <c r="G19" s="41" t="s">
        <v>71</v>
      </c>
      <c r="H19" s="41" t="s">
        <v>71</v>
      </c>
      <c r="I19" s="41" t="s">
        <v>71</v>
      </c>
      <c r="J19" s="41" t="s">
        <v>71</v>
      </c>
      <c r="K19" s="41" t="s">
        <v>71</v>
      </c>
      <c r="L19" s="41"/>
      <c r="M19" s="41" t="n">
        <v>19</v>
      </c>
      <c r="N19" s="41" t="n">
        <v>3.624</v>
      </c>
      <c r="O19" s="24" t="n">
        <v>2</v>
      </c>
      <c r="P19" s="43" t="n">
        <v>0.381</v>
      </c>
      <c r="Q19" s="26" t="s">
        <v>71</v>
      </c>
      <c r="R19" s="27" t="s">
        <v>71</v>
      </c>
      <c r="S19" s="26" t="s">
        <v>71</v>
      </c>
      <c r="T19" s="28" t="s">
        <v>71</v>
      </c>
      <c r="U19" s="24" t="s">
        <v>71</v>
      </c>
      <c r="V19" s="28" t="s">
        <v>71</v>
      </c>
      <c r="W19" s="32" t="s">
        <v>71</v>
      </c>
      <c r="X19" s="31" t="s">
        <v>71</v>
      </c>
      <c r="Y19" s="26" t="s">
        <v>71</v>
      </c>
      <c r="Z19" s="29" t="s">
        <v>71</v>
      </c>
      <c r="AA19" s="24" t="s">
        <v>71</v>
      </c>
      <c r="AB19" s="43" t="s">
        <v>71</v>
      </c>
      <c r="AC19" s="26" t="s">
        <v>71</v>
      </c>
      <c r="AD19" s="27" t="s">
        <v>71</v>
      </c>
      <c r="AE19" s="26" t="s">
        <v>71</v>
      </c>
      <c r="AF19" s="28" t="s">
        <v>71</v>
      </c>
      <c r="AG19" s="24" t="s">
        <v>71</v>
      </c>
      <c r="AH19" s="90" t="s">
        <v>71</v>
      </c>
      <c r="AI19" s="32" t="s">
        <v>71</v>
      </c>
      <c r="AJ19" s="90" t="s">
        <v>71</v>
      </c>
      <c r="AK19" s="26" t="s">
        <v>71</v>
      </c>
      <c r="AL19" s="29" t="s">
        <v>71</v>
      </c>
      <c r="AM19" s="24" t="s">
        <v>71</v>
      </c>
      <c r="AN19" s="43" t="s">
        <v>71</v>
      </c>
      <c r="AO19" s="26" t="n">
        <v>1</v>
      </c>
      <c r="AP19" s="90" t="n">
        <v>0.191</v>
      </c>
      <c r="AQ19" s="26" t="s">
        <v>71</v>
      </c>
      <c r="AR19" s="90" t="s">
        <v>71</v>
      </c>
      <c r="AS19" s="24" t="s">
        <v>71</v>
      </c>
      <c r="AT19" s="90" t="s">
        <v>71</v>
      </c>
      <c r="AU19" s="26" t="s">
        <v>71</v>
      </c>
      <c r="AV19" s="90" t="s">
        <v>71</v>
      </c>
      <c r="AW19" s="26" t="s">
        <v>71</v>
      </c>
      <c r="AX19" s="29" t="s">
        <v>71</v>
      </c>
      <c r="AY19" s="24" t="s">
        <v>71</v>
      </c>
      <c r="AZ19" s="43" t="s">
        <v>71</v>
      </c>
      <c r="BA19" s="26" t="s">
        <v>71</v>
      </c>
      <c r="BB19" s="90" t="s">
        <v>71</v>
      </c>
      <c r="BC19" s="26" t="s">
        <v>71</v>
      </c>
      <c r="BD19" s="90" t="s">
        <v>71</v>
      </c>
      <c r="BE19" s="26" t="s">
        <v>71</v>
      </c>
      <c r="BF19" s="90" t="s">
        <v>71</v>
      </c>
      <c r="BG19" s="26" t="s">
        <v>71</v>
      </c>
      <c r="BH19" s="90" t="s">
        <v>71</v>
      </c>
      <c r="BI19" s="26" t="s">
        <v>71</v>
      </c>
      <c r="BJ19" s="29" t="s">
        <v>71</v>
      </c>
      <c r="BK19" s="24" t="n">
        <v>3</v>
      </c>
      <c r="BL19" s="43" t="n">
        <v>0.572</v>
      </c>
      <c r="BM19" s="26" t="s">
        <v>71</v>
      </c>
      <c r="BN19" s="90" t="s">
        <v>71</v>
      </c>
      <c r="BO19" s="26" t="s">
        <v>71</v>
      </c>
      <c r="BP19" s="90" t="s">
        <v>71</v>
      </c>
      <c r="BQ19" s="26" t="s">
        <v>71</v>
      </c>
      <c r="BR19" s="90" t="s">
        <v>71</v>
      </c>
      <c r="BS19" s="26" t="s">
        <v>71</v>
      </c>
      <c r="BT19" s="29" t="s">
        <v>71</v>
      </c>
      <c r="BU19" s="26" t="s">
        <v>71</v>
      </c>
      <c r="BV19" s="29" t="s">
        <v>71</v>
      </c>
      <c r="BW19" s="26" t="n">
        <v>1</v>
      </c>
      <c r="BX19" s="29" t="n">
        <v>0.191</v>
      </c>
      <c r="BY19" s="26" t="s">
        <v>71</v>
      </c>
      <c r="BZ19" s="29" t="s">
        <v>71</v>
      </c>
      <c r="CA19" s="26" t="s">
        <v>71</v>
      </c>
      <c r="CB19" s="29" t="s">
        <v>71</v>
      </c>
      <c r="CC19" s="26" t="s">
        <v>71</v>
      </c>
      <c r="CD19" s="29" t="s">
        <v>71</v>
      </c>
      <c r="CE19" s="26" t="s">
        <v>71</v>
      </c>
      <c r="CF19" s="29" t="s">
        <v>71</v>
      </c>
      <c r="CG19" s="26" t="s">
        <v>71</v>
      </c>
      <c r="CH19" s="29" t="s">
        <v>71</v>
      </c>
      <c r="CI19" s="26" t="s">
        <v>71</v>
      </c>
      <c r="CJ19" s="90" t="s">
        <v>71</v>
      </c>
      <c r="CK19" s="26" t="n">
        <v>1</v>
      </c>
      <c r="CL19" s="90" t="n">
        <v>0.191</v>
      </c>
      <c r="CM19" s="26" t="s">
        <v>71</v>
      </c>
      <c r="CN19" s="90" t="s">
        <v>71</v>
      </c>
      <c r="CO19" s="26" t="s">
        <v>71</v>
      </c>
      <c r="CP19" s="90" t="s">
        <v>71</v>
      </c>
      <c r="CQ19" s="26" t="n">
        <v>3</v>
      </c>
      <c r="CR19" s="29" t="n">
        <v>0.572</v>
      </c>
    </row>
    <row r="20" customFormat="false" ht="12.75" hidden="false" customHeight="false" outlineLevel="0" collapsed="false">
      <c r="A20" s="91" t="s">
        <v>187</v>
      </c>
      <c r="B20" s="92" t="s">
        <v>20</v>
      </c>
      <c r="C20" s="41" t="s">
        <v>71</v>
      </c>
      <c r="D20" s="41" t="s">
        <v>71</v>
      </c>
      <c r="E20" s="41" t="s">
        <v>71</v>
      </c>
      <c r="F20" s="41" t="s">
        <v>71</v>
      </c>
      <c r="G20" s="41" t="s">
        <v>71</v>
      </c>
      <c r="H20" s="41" t="s">
        <v>71</v>
      </c>
      <c r="I20" s="41" t="s">
        <v>71</v>
      </c>
      <c r="J20" s="41" t="s">
        <v>71</v>
      </c>
      <c r="K20" s="41" t="n">
        <v>1</v>
      </c>
      <c r="L20" s="41" t="n">
        <v>0.138</v>
      </c>
      <c r="M20" s="41" t="n">
        <v>12</v>
      </c>
      <c r="N20" s="41" t="n">
        <v>1.662</v>
      </c>
      <c r="O20" s="24" t="s">
        <v>71</v>
      </c>
      <c r="P20" s="43" t="s">
        <v>71</v>
      </c>
      <c r="Q20" s="26" t="s">
        <v>71</v>
      </c>
      <c r="R20" s="27" t="s">
        <v>71</v>
      </c>
      <c r="S20" s="26" t="s">
        <v>71</v>
      </c>
      <c r="T20" s="28" t="s">
        <v>71</v>
      </c>
      <c r="U20" s="24" t="s">
        <v>71</v>
      </c>
      <c r="V20" s="28" t="s">
        <v>71</v>
      </c>
      <c r="W20" s="32" t="s">
        <v>71</v>
      </c>
      <c r="X20" s="31" t="s">
        <v>71</v>
      </c>
      <c r="Y20" s="26" t="s">
        <v>71</v>
      </c>
      <c r="Z20" s="29" t="s">
        <v>71</v>
      </c>
      <c r="AA20" s="24" t="s">
        <v>71</v>
      </c>
      <c r="AB20" s="43" t="s">
        <v>71</v>
      </c>
      <c r="AC20" s="26" t="s">
        <v>71</v>
      </c>
      <c r="AD20" s="27" t="s">
        <v>71</v>
      </c>
      <c r="AE20" s="26" t="s">
        <v>71</v>
      </c>
      <c r="AF20" s="28" t="s">
        <v>71</v>
      </c>
      <c r="AG20" s="24" t="n">
        <v>1</v>
      </c>
      <c r="AH20" s="90" t="n">
        <v>0.138</v>
      </c>
      <c r="AI20" s="32" t="s">
        <v>71</v>
      </c>
      <c r="AJ20" s="90" t="s">
        <v>71</v>
      </c>
      <c r="AK20" s="26" t="s">
        <v>71</v>
      </c>
      <c r="AL20" s="29" t="s">
        <v>71</v>
      </c>
      <c r="AM20" s="24" t="s">
        <v>71</v>
      </c>
      <c r="AN20" s="43" t="s">
        <v>71</v>
      </c>
      <c r="AO20" s="26" t="s">
        <v>71</v>
      </c>
      <c r="AP20" s="90" t="s">
        <v>71</v>
      </c>
      <c r="AQ20" s="26" t="s">
        <v>71</v>
      </c>
      <c r="AR20" s="90" t="s">
        <v>71</v>
      </c>
      <c r="AS20" s="24" t="n">
        <v>1</v>
      </c>
      <c r="AT20" s="90" t="n">
        <v>0.138</v>
      </c>
      <c r="AU20" s="26" t="s">
        <v>71</v>
      </c>
      <c r="AV20" s="90" t="s">
        <v>71</v>
      </c>
      <c r="AW20" s="26" t="s">
        <v>71</v>
      </c>
      <c r="AX20" s="29" t="s">
        <v>71</v>
      </c>
      <c r="AY20" s="24" t="s">
        <v>71</v>
      </c>
      <c r="AZ20" s="43" t="s">
        <v>71</v>
      </c>
      <c r="BA20" s="26" t="s">
        <v>71</v>
      </c>
      <c r="BB20" s="90" t="s">
        <v>71</v>
      </c>
      <c r="BC20" s="26" t="n">
        <v>1</v>
      </c>
      <c r="BD20" s="90" t="n">
        <v>0.138</v>
      </c>
      <c r="BE20" s="26" t="s">
        <v>71</v>
      </c>
      <c r="BF20" s="90" t="s">
        <v>71</v>
      </c>
      <c r="BG20" s="26" t="s">
        <v>71</v>
      </c>
      <c r="BH20" s="90" t="s">
        <v>71</v>
      </c>
      <c r="BI20" s="26" t="s">
        <v>71</v>
      </c>
      <c r="BJ20" s="29" t="s">
        <v>71</v>
      </c>
      <c r="BK20" s="24" t="s">
        <v>71</v>
      </c>
      <c r="BL20" s="43" t="s">
        <v>71</v>
      </c>
      <c r="BM20" s="26" t="s">
        <v>71</v>
      </c>
      <c r="BN20" s="90" t="s">
        <v>71</v>
      </c>
      <c r="BO20" s="26" t="s">
        <v>71</v>
      </c>
      <c r="BP20" s="90" t="s">
        <v>71</v>
      </c>
      <c r="BQ20" s="26" t="s">
        <v>71</v>
      </c>
      <c r="BR20" s="90" t="s">
        <v>71</v>
      </c>
      <c r="BS20" s="26" t="s">
        <v>71</v>
      </c>
      <c r="BT20" s="29" t="s">
        <v>71</v>
      </c>
      <c r="BU20" s="26" t="s">
        <v>71</v>
      </c>
      <c r="BV20" s="29" t="s">
        <v>71</v>
      </c>
      <c r="BW20" s="26" t="s">
        <v>71</v>
      </c>
      <c r="BX20" s="29" t="s">
        <v>71</v>
      </c>
      <c r="BY20" s="26" t="s">
        <v>71</v>
      </c>
      <c r="BZ20" s="29" t="s">
        <v>71</v>
      </c>
      <c r="CA20" s="26" t="s">
        <v>71</v>
      </c>
      <c r="CB20" s="29" t="s">
        <v>71</v>
      </c>
      <c r="CC20" s="26" t="s">
        <v>71</v>
      </c>
      <c r="CD20" s="29" t="s">
        <v>71</v>
      </c>
      <c r="CE20" s="26" t="s">
        <v>71</v>
      </c>
      <c r="CF20" s="29" t="s">
        <v>71</v>
      </c>
      <c r="CG20" s="26" t="s">
        <v>71</v>
      </c>
      <c r="CH20" s="29" t="s">
        <v>71</v>
      </c>
      <c r="CI20" s="26" t="s">
        <v>71</v>
      </c>
      <c r="CJ20" s="90" t="s">
        <v>71</v>
      </c>
      <c r="CK20" s="26" t="s">
        <v>71</v>
      </c>
      <c r="CL20" s="90" t="s">
        <v>71</v>
      </c>
      <c r="CM20" s="26" t="n">
        <v>2</v>
      </c>
      <c r="CN20" s="90" t="n">
        <v>0.277</v>
      </c>
      <c r="CO20" s="26" t="n">
        <v>1</v>
      </c>
      <c r="CP20" s="90" t="n">
        <v>0.138</v>
      </c>
      <c r="CQ20" s="26" t="n">
        <v>2</v>
      </c>
      <c r="CR20" s="29" t="n">
        <v>0.277</v>
      </c>
    </row>
    <row r="21" customFormat="false" ht="12.75" hidden="false" customHeight="false" outlineLevel="0" collapsed="false">
      <c r="A21" s="91" t="s">
        <v>188</v>
      </c>
      <c r="B21" s="92" t="s">
        <v>21</v>
      </c>
      <c r="C21" s="41" t="s">
        <v>71</v>
      </c>
      <c r="D21" s="41" t="s">
        <v>71</v>
      </c>
      <c r="E21" s="41" t="n">
        <v>1</v>
      </c>
      <c r="F21" s="41" t="n">
        <v>0.025</v>
      </c>
      <c r="G21" s="41" t="s">
        <v>71</v>
      </c>
      <c r="H21" s="41" t="s">
        <v>71</v>
      </c>
      <c r="I21" s="41" t="n">
        <v>1</v>
      </c>
      <c r="J21" s="41" t="n">
        <v>0.025</v>
      </c>
      <c r="K21" s="41" t="s">
        <v>71</v>
      </c>
      <c r="L21" s="41" t="s">
        <v>71</v>
      </c>
      <c r="M21" s="41" t="n">
        <v>172</v>
      </c>
      <c r="N21" s="41" t="n">
        <v>4.385</v>
      </c>
      <c r="O21" s="24" t="n">
        <v>4</v>
      </c>
      <c r="P21" s="43" t="n">
        <v>0.102</v>
      </c>
      <c r="Q21" s="26" t="s">
        <v>71</v>
      </c>
      <c r="R21" s="27" t="s">
        <v>71</v>
      </c>
      <c r="S21" s="26" t="s">
        <v>71</v>
      </c>
      <c r="T21" s="28" t="s">
        <v>71</v>
      </c>
      <c r="U21" s="24" t="s">
        <v>71</v>
      </c>
      <c r="V21" s="28" t="s">
        <v>71</v>
      </c>
      <c r="W21" s="32" t="s">
        <v>71</v>
      </c>
      <c r="X21" s="31" t="s">
        <v>71</v>
      </c>
      <c r="Y21" s="26" t="s">
        <v>71</v>
      </c>
      <c r="Z21" s="29" t="s">
        <v>71</v>
      </c>
      <c r="AA21" s="24" t="s">
        <v>71</v>
      </c>
      <c r="AB21" s="43" t="s">
        <v>71</v>
      </c>
      <c r="AC21" s="26" t="s">
        <v>71</v>
      </c>
      <c r="AD21" s="27" t="s">
        <v>71</v>
      </c>
      <c r="AE21" s="26" t="s">
        <v>71</v>
      </c>
      <c r="AF21" s="28" t="s">
        <v>71</v>
      </c>
      <c r="AG21" s="24" t="n">
        <v>1</v>
      </c>
      <c r="AH21" s="90" t="n">
        <v>0.025</v>
      </c>
      <c r="AI21" s="32" t="s">
        <v>71</v>
      </c>
      <c r="AJ21" s="90" t="s">
        <v>71</v>
      </c>
      <c r="AK21" s="26" t="s">
        <v>71</v>
      </c>
      <c r="AL21" s="29" t="s">
        <v>71</v>
      </c>
      <c r="AM21" s="24" t="n">
        <v>1</v>
      </c>
      <c r="AN21" s="43" t="n">
        <v>0.025</v>
      </c>
      <c r="AO21" s="26" t="n">
        <v>5</v>
      </c>
      <c r="AP21" s="90" t="n">
        <v>0.121</v>
      </c>
      <c r="AQ21" s="26" t="n">
        <v>1</v>
      </c>
      <c r="AR21" s="90" t="n">
        <v>0.025</v>
      </c>
      <c r="AS21" s="24" t="s">
        <v>71</v>
      </c>
      <c r="AT21" s="90" t="s">
        <v>71</v>
      </c>
      <c r="AU21" s="26" t="s">
        <v>71</v>
      </c>
      <c r="AV21" s="90" t="s">
        <v>71</v>
      </c>
      <c r="AW21" s="26" t="s">
        <v>71</v>
      </c>
      <c r="AX21" s="29" t="s">
        <v>71</v>
      </c>
      <c r="AY21" s="24" t="s">
        <v>71</v>
      </c>
      <c r="AZ21" s="43" t="s">
        <v>71</v>
      </c>
      <c r="BA21" s="26" t="s">
        <v>71</v>
      </c>
      <c r="BB21" s="90" t="s">
        <v>71</v>
      </c>
      <c r="BC21" s="26" t="n">
        <v>31</v>
      </c>
      <c r="BD21" s="90" t="n">
        <v>0.79</v>
      </c>
      <c r="BE21" s="26" t="s">
        <v>71</v>
      </c>
      <c r="BF21" s="90" t="s">
        <v>71</v>
      </c>
      <c r="BG21" s="26" t="s">
        <v>71</v>
      </c>
      <c r="BH21" s="90" t="s">
        <v>71</v>
      </c>
      <c r="BI21" s="26" t="s">
        <v>71</v>
      </c>
      <c r="BJ21" s="29" t="s">
        <v>71</v>
      </c>
      <c r="BK21" s="24" t="n">
        <v>4</v>
      </c>
      <c r="BL21" s="43" t="n">
        <v>0.102</v>
      </c>
      <c r="BM21" s="26" t="s">
        <v>71</v>
      </c>
      <c r="BN21" s="90" t="s">
        <v>71</v>
      </c>
      <c r="BO21" s="26" t="n">
        <v>1</v>
      </c>
      <c r="BP21" s="90" t="n">
        <v>0.025</v>
      </c>
      <c r="BQ21" s="26" t="s">
        <v>71</v>
      </c>
      <c r="BR21" s="90" t="s">
        <v>71</v>
      </c>
      <c r="BS21" s="26" t="n">
        <v>1</v>
      </c>
      <c r="BT21" s="29" t="n">
        <v>0.025</v>
      </c>
      <c r="BU21" s="26" t="s">
        <v>71</v>
      </c>
      <c r="BV21" s="29" t="s">
        <v>71</v>
      </c>
      <c r="BW21" s="26" t="n">
        <v>2</v>
      </c>
      <c r="BX21" s="29" t="n">
        <v>0.051</v>
      </c>
      <c r="BY21" s="26" t="s">
        <v>71</v>
      </c>
      <c r="BZ21" s="29" t="s">
        <v>71</v>
      </c>
      <c r="CA21" s="26" t="s">
        <v>71</v>
      </c>
      <c r="CB21" s="29" t="s">
        <v>71</v>
      </c>
      <c r="CC21" s="26" t="s">
        <v>71</v>
      </c>
      <c r="CD21" s="29" t="s">
        <v>71</v>
      </c>
      <c r="CE21" s="26" t="s">
        <v>71</v>
      </c>
      <c r="CF21" s="29" t="s">
        <v>71</v>
      </c>
      <c r="CG21" s="26" t="s">
        <v>71</v>
      </c>
      <c r="CH21" s="29" t="s">
        <v>71</v>
      </c>
      <c r="CI21" s="26" t="s">
        <v>71</v>
      </c>
      <c r="CJ21" s="90" t="s">
        <v>71</v>
      </c>
      <c r="CK21" s="26" t="n">
        <v>19</v>
      </c>
      <c r="CL21" s="90" t="n">
        <v>0.484</v>
      </c>
      <c r="CM21" s="26" t="n">
        <v>2</v>
      </c>
      <c r="CN21" s="90" t="n">
        <v>0.051</v>
      </c>
      <c r="CO21" s="26" t="n">
        <v>6</v>
      </c>
      <c r="CP21" s="90" t="n">
        <v>0.153</v>
      </c>
      <c r="CQ21" s="26" t="n">
        <v>37</v>
      </c>
      <c r="CR21" s="29" t="n">
        <v>0.943</v>
      </c>
    </row>
    <row r="22" customFormat="false" ht="12.75" hidden="false" customHeight="false" outlineLevel="0" collapsed="false">
      <c r="A22" s="91" t="s">
        <v>189</v>
      </c>
      <c r="B22" s="92" t="s">
        <v>22</v>
      </c>
      <c r="C22" s="41" t="s">
        <v>71</v>
      </c>
      <c r="D22" s="41" t="s">
        <v>71</v>
      </c>
      <c r="E22" s="41" t="s">
        <v>71</v>
      </c>
      <c r="F22" s="41" t="s">
        <v>71</v>
      </c>
      <c r="G22" s="41" t="s">
        <v>71</v>
      </c>
      <c r="H22" s="41" t="s">
        <v>71</v>
      </c>
      <c r="I22" s="41" t="n">
        <v>1</v>
      </c>
      <c r="J22" s="41" t="n">
        <v>0.088</v>
      </c>
      <c r="K22" s="41" t="s">
        <v>71</v>
      </c>
      <c r="L22" s="41" t="s">
        <v>71</v>
      </c>
      <c r="M22" s="41" t="n">
        <v>25</v>
      </c>
      <c r="N22" s="41" t="n">
        <v>2.202</v>
      </c>
      <c r="O22" s="24" t="n">
        <v>3</v>
      </c>
      <c r="P22" s="43" t="n">
        <v>0.264</v>
      </c>
      <c r="Q22" s="26" t="s">
        <v>71</v>
      </c>
      <c r="R22" s="27" t="s">
        <v>71</v>
      </c>
      <c r="S22" s="26" t="s">
        <v>71</v>
      </c>
      <c r="T22" s="28" t="s">
        <v>71</v>
      </c>
      <c r="U22" s="24" t="s">
        <v>71</v>
      </c>
      <c r="V22" s="28" t="s">
        <v>71</v>
      </c>
      <c r="W22" s="32" t="s">
        <v>71</v>
      </c>
      <c r="X22" s="31" t="s">
        <v>71</v>
      </c>
      <c r="Y22" s="26" t="s">
        <v>71</v>
      </c>
      <c r="Z22" s="29" t="s">
        <v>71</v>
      </c>
      <c r="AA22" s="24" t="s">
        <v>71</v>
      </c>
      <c r="AB22" s="43" t="s">
        <v>71</v>
      </c>
      <c r="AC22" s="26" t="s">
        <v>71</v>
      </c>
      <c r="AD22" s="27" t="s">
        <v>71</v>
      </c>
      <c r="AE22" s="26" t="n">
        <v>1</v>
      </c>
      <c r="AF22" s="90" t="n">
        <v>0.025</v>
      </c>
      <c r="AG22" s="24" t="s">
        <v>71</v>
      </c>
      <c r="AH22" s="90" t="s">
        <v>71</v>
      </c>
      <c r="AI22" s="32" t="s">
        <v>71</v>
      </c>
      <c r="AJ22" s="90" t="s">
        <v>71</v>
      </c>
      <c r="AK22" s="26" t="s">
        <v>71</v>
      </c>
      <c r="AL22" s="29" t="s">
        <v>71</v>
      </c>
      <c r="AM22" s="24" t="s">
        <v>71</v>
      </c>
      <c r="AN22" s="43" t="s">
        <v>71</v>
      </c>
      <c r="AO22" s="26" t="n">
        <v>1</v>
      </c>
      <c r="AP22" s="90" t="n">
        <v>0.088</v>
      </c>
      <c r="AQ22" s="26" t="s">
        <v>71</v>
      </c>
      <c r="AR22" s="90" t="s">
        <v>71</v>
      </c>
      <c r="AS22" s="24" t="s">
        <v>71</v>
      </c>
      <c r="AT22" s="90" t="s">
        <v>71</v>
      </c>
      <c r="AU22" s="26" t="s">
        <v>71</v>
      </c>
      <c r="AV22" s="90" t="s">
        <v>71</v>
      </c>
      <c r="AW22" s="26" t="s">
        <v>71</v>
      </c>
      <c r="AX22" s="29" t="s">
        <v>71</v>
      </c>
      <c r="AY22" s="24" t="s">
        <v>71</v>
      </c>
      <c r="AZ22" s="43" t="s">
        <v>71</v>
      </c>
      <c r="BA22" s="26" t="s">
        <v>71</v>
      </c>
      <c r="BB22" s="90" t="s">
        <v>71</v>
      </c>
      <c r="BC22" s="26" t="n">
        <v>1</v>
      </c>
      <c r="BD22" s="90" t="n">
        <v>0.088</v>
      </c>
      <c r="BE22" s="26" t="s">
        <v>71</v>
      </c>
      <c r="BF22" s="90" t="s">
        <v>71</v>
      </c>
      <c r="BG22" s="26" t="s">
        <v>71</v>
      </c>
      <c r="BH22" s="90" t="s">
        <v>71</v>
      </c>
      <c r="BI22" s="26" t="s">
        <v>71</v>
      </c>
      <c r="BJ22" s="29" t="s">
        <v>71</v>
      </c>
      <c r="BK22" s="24" t="n">
        <v>1</v>
      </c>
      <c r="BL22" s="43" t="n">
        <v>0.088</v>
      </c>
      <c r="BM22" s="26" t="s">
        <v>71</v>
      </c>
      <c r="BN22" s="90" t="s">
        <v>71</v>
      </c>
      <c r="BO22" s="26" t="s">
        <v>71</v>
      </c>
      <c r="BP22" s="90" t="s">
        <v>71</v>
      </c>
      <c r="BQ22" s="26" t="s">
        <v>71</v>
      </c>
      <c r="BR22" s="90" t="s">
        <v>71</v>
      </c>
      <c r="BS22" s="26" t="s">
        <v>71</v>
      </c>
      <c r="BT22" s="29" t="s">
        <v>71</v>
      </c>
      <c r="BU22" s="26" t="s">
        <v>71</v>
      </c>
      <c r="BV22" s="29" t="s">
        <v>71</v>
      </c>
      <c r="BW22" s="26" t="s">
        <v>71</v>
      </c>
      <c r="BX22" s="29" t="s">
        <v>71</v>
      </c>
      <c r="BY22" s="26" t="s">
        <v>71</v>
      </c>
      <c r="BZ22" s="29" t="s">
        <v>71</v>
      </c>
      <c r="CA22" s="26" t="s">
        <v>71</v>
      </c>
      <c r="CB22" s="29" t="s">
        <v>71</v>
      </c>
      <c r="CC22" s="26" t="s">
        <v>71</v>
      </c>
      <c r="CD22" s="29" t="s">
        <v>71</v>
      </c>
      <c r="CE22" s="26" t="s">
        <v>71</v>
      </c>
      <c r="CF22" s="29" t="s">
        <v>71</v>
      </c>
      <c r="CG22" s="26" t="s">
        <v>71</v>
      </c>
      <c r="CH22" s="29" t="s">
        <v>71</v>
      </c>
      <c r="CI22" s="26" t="s">
        <v>71</v>
      </c>
      <c r="CJ22" s="90" t="s">
        <v>71</v>
      </c>
      <c r="CK22" s="26" t="n">
        <v>7</v>
      </c>
      <c r="CL22" s="90" t="n">
        <v>0.616</v>
      </c>
      <c r="CM22" s="26" t="n">
        <v>2</v>
      </c>
      <c r="CN22" s="90" t="n">
        <v>0.176</v>
      </c>
      <c r="CO22" s="26" t="s">
        <v>71</v>
      </c>
      <c r="CP22" s="90" t="s">
        <v>71</v>
      </c>
      <c r="CQ22" s="26" t="n">
        <v>8</v>
      </c>
      <c r="CR22" s="29" t="n">
        <v>0.705</v>
      </c>
    </row>
    <row r="23" customFormat="false" ht="12.75" hidden="false" customHeight="false" outlineLevel="0" collapsed="false">
      <c r="A23" s="91" t="s">
        <v>190</v>
      </c>
      <c r="B23" s="92" t="s">
        <v>23</v>
      </c>
      <c r="C23" s="41" t="s">
        <v>71</v>
      </c>
      <c r="D23" s="41" t="s">
        <v>71</v>
      </c>
      <c r="E23" s="41" t="s">
        <v>71</v>
      </c>
      <c r="F23" s="41" t="s">
        <v>71</v>
      </c>
      <c r="G23" s="41" t="s">
        <v>71</v>
      </c>
      <c r="H23" s="41" t="s">
        <v>71</v>
      </c>
      <c r="I23" s="41" t="s">
        <v>71</v>
      </c>
      <c r="J23" s="41" t="s">
        <v>71</v>
      </c>
      <c r="K23" s="41" t="s">
        <v>71</v>
      </c>
      <c r="L23" s="41" t="s">
        <v>71</v>
      </c>
      <c r="M23" s="41" t="n">
        <v>6</v>
      </c>
      <c r="N23" s="94" t="n">
        <v>1.25</v>
      </c>
      <c r="O23" s="24" t="s">
        <v>71</v>
      </c>
      <c r="P23" s="43" t="s">
        <v>71</v>
      </c>
      <c r="Q23" s="26" t="s">
        <v>71</v>
      </c>
      <c r="R23" s="27" t="s">
        <v>71</v>
      </c>
      <c r="S23" s="26" t="s">
        <v>71</v>
      </c>
      <c r="T23" s="28" t="s">
        <v>71</v>
      </c>
      <c r="U23" s="24" t="s">
        <v>71</v>
      </c>
      <c r="V23" s="28" t="s">
        <v>71</v>
      </c>
      <c r="W23" s="32" t="s">
        <v>71</v>
      </c>
      <c r="X23" s="31" t="s">
        <v>71</v>
      </c>
      <c r="Y23" s="26" t="s">
        <v>71</v>
      </c>
      <c r="Z23" s="29" t="s">
        <v>71</v>
      </c>
      <c r="AA23" s="24" t="s">
        <v>71</v>
      </c>
      <c r="AB23" s="43" t="s">
        <v>71</v>
      </c>
      <c r="AC23" s="26" t="s">
        <v>71</v>
      </c>
      <c r="AD23" s="27" t="s">
        <v>71</v>
      </c>
      <c r="AE23" s="26" t="s">
        <v>71</v>
      </c>
      <c r="AF23" s="28" t="s">
        <v>71</v>
      </c>
      <c r="AG23" s="24" t="s">
        <v>71</v>
      </c>
      <c r="AH23" s="90" t="s">
        <v>71</v>
      </c>
      <c r="AI23" s="32" t="s">
        <v>71</v>
      </c>
      <c r="AJ23" s="90" t="s">
        <v>71</v>
      </c>
      <c r="AK23" s="26" t="s">
        <v>71</v>
      </c>
      <c r="AL23" s="29" t="s">
        <v>71</v>
      </c>
      <c r="AM23" s="24" t="s">
        <v>71</v>
      </c>
      <c r="AN23" s="43" t="s">
        <v>71</v>
      </c>
      <c r="AO23" s="26" t="s">
        <v>71</v>
      </c>
      <c r="AP23" s="90" t="s">
        <v>71</v>
      </c>
      <c r="AQ23" s="26" t="s">
        <v>71</v>
      </c>
      <c r="AR23" s="90" t="s">
        <v>71</v>
      </c>
      <c r="AS23" s="24" t="s">
        <v>71</v>
      </c>
      <c r="AT23" s="90" t="s">
        <v>71</v>
      </c>
      <c r="AU23" s="26" t="s">
        <v>71</v>
      </c>
      <c r="AV23" s="90" t="s">
        <v>71</v>
      </c>
      <c r="AW23" s="26" t="s">
        <v>71</v>
      </c>
      <c r="AX23" s="29" t="s">
        <v>71</v>
      </c>
      <c r="AY23" s="24" t="s">
        <v>71</v>
      </c>
      <c r="AZ23" s="43" t="s">
        <v>71</v>
      </c>
      <c r="BA23" s="26" t="s">
        <v>71</v>
      </c>
      <c r="BB23" s="90" t="s">
        <v>71</v>
      </c>
      <c r="BC23" s="26" t="s">
        <v>71</v>
      </c>
      <c r="BD23" s="90" t="s">
        <v>71</v>
      </c>
      <c r="BE23" s="26" t="s">
        <v>71</v>
      </c>
      <c r="BF23" s="90" t="s">
        <v>71</v>
      </c>
      <c r="BG23" s="26" t="s">
        <v>71</v>
      </c>
      <c r="BH23" s="90" t="s">
        <v>71</v>
      </c>
      <c r="BI23" s="26" t="s">
        <v>71</v>
      </c>
      <c r="BJ23" s="29" t="s">
        <v>71</v>
      </c>
      <c r="BK23" s="24" t="s">
        <v>71</v>
      </c>
      <c r="BL23" s="43" t="s">
        <v>71</v>
      </c>
      <c r="BM23" s="26" t="s">
        <v>71</v>
      </c>
      <c r="BN23" s="90" t="s">
        <v>71</v>
      </c>
      <c r="BO23" s="26" t="s">
        <v>71</v>
      </c>
      <c r="BP23" s="90" t="s">
        <v>71</v>
      </c>
      <c r="BQ23" s="26" t="s">
        <v>71</v>
      </c>
      <c r="BR23" s="90" t="s">
        <v>71</v>
      </c>
      <c r="BS23" s="26" t="s">
        <v>71</v>
      </c>
      <c r="BT23" s="29" t="s">
        <v>71</v>
      </c>
      <c r="BU23" s="26" t="s">
        <v>71</v>
      </c>
      <c r="BV23" s="29" t="s">
        <v>71</v>
      </c>
      <c r="BW23" s="26" t="s">
        <v>71</v>
      </c>
      <c r="BX23" s="29" t="s">
        <v>71</v>
      </c>
      <c r="BY23" s="26" t="s">
        <v>71</v>
      </c>
      <c r="BZ23" s="29" t="s">
        <v>71</v>
      </c>
      <c r="CA23" s="26" t="s">
        <v>71</v>
      </c>
      <c r="CB23" s="29" t="s">
        <v>71</v>
      </c>
      <c r="CC23" s="26" t="s">
        <v>71</v>
      </c>
      <c r="CD23" s="29" t="s">
        <v>71</v>
      </c>
      <c r="CE23" s="26" t="s">
        <v>71</v>
      </c>
      <c r="CF23" s="29" t="s">
        <v>71</v>
      </c>
      <c r="CG23" s="26" t="s">
        <v>71</v>
      </c>
      <c r="CH23" s="29" t="s">
        <v>71</v>
      </c>
      <c r="CI23" s="26" t="s">
        <v>71</v>
      </c>
      <c r="CJ23" s="90" t="s">
        <v>71</v>
      </c>
      <c r="CK23" s="26" t="n">
        <v>3</v>
      </c>
      <c r="CL23" s="90" t="n">
        <v>0.625</v>
      </c>
      <c r="CM23" s="26" t="s">
        <v>71</v>
      </c>
      <c r="CN23" s="90" t="s">
        <v>71</v>
      </c>
      <c r="CO23" s="26" t="n">
        <v>1</v>
      </c>
      <c r="CP23" s="90" t="n">
        <v>0.208</v>
      </c>
      <c r="CQ23" s="26" t="s">
        <v>71</v>
      </c>
      <c r="CR23" s="29" t="s">
        <v>71</v>
      </c>
    </row>
    <row r="24" customFormat="false" ht="12.75" hidden="false" customHeight="false" outlineLevel="0" collapsed="false">
      <c r="A24" s="91" t="s">
        <v>191</v>
      </c>
      <c r="B24" s="92" t="s">
        <v>24</v>
      </c>
      <c r="C24" s="41" t="s">
        <v>71</v>
      </c>
      <c r="D24" s="41" t="s">
        <v>71</v>
      </c>
      <c r="E24" s="41" t="s">
        <v>71</v>
      </c>
      <c r="F24" s="41" t="s">
        <v>71</v>
      </c>
      <c r="G24" s="41" t="s">
        <v>71</v>
      </c>
      <c r="H24" s="41" t="s">
        <v>71</v>
      </c>
      <c r="I24" s="41" t="s">
        <v>71</v>
      </c>
      <c r="J24" s="41" t="s">
        <v>71</v>
      </c>
      <c r="K24" s="41" t="n">
        <v>1</v>
      </c>
      <c r="L24" s="41" t="n">
        <v>0.191</v>
      </c>
      <c r="M24" s="41" t="n">
        <v>4</v>
      </c>
      <c r="N24" s="41" t="n">
        <v>0.765</v>
      </c>
      <c r="O24" s="24" t="n">
        <v>1</v>
      </c>
      <c r="P24" s="43" t="n">
        <v>0.191</v>
      </c>
      <c r="Q24" s="26" t="s">
        <v>71</v>
      </c>
      <c r="R24" s="27" t="s">
        <v>71</v>
      </c>
      <c r="S24" s="26" t="s">
        <v>71</v>
      </c>
      <c r="T24" s="28" t="s">
        <v>71</v>
      </c>
      <c r="U24" s="24" t="s">
        <v>71</v>
      </c>
      <c r="V24" s="28" t="s">
        <v>71</v>
      </c>
      <c r="W24" s="32" t="s">
        <v>71</v>
      </c>
      <c r="X24" s="31" t="s">
        <v>71</v>
      </c>
      <c r="Y24" s="26" t="s">
        <v>71</v>
      </c>
      <c r="Z24" s="29" t="s">
        <v>71</v>
      </c>
      <c r="AA24" s="24" t="s">
        <v>71</v>
      </c>
      <c r="AB24" s="43" t="s">
        <v>71</v>
      </c>
      <c r="AC24" s="26" t="s">
        <v>71</v>
      </c>
      <c r="AD24" s="27" t="s">
        <v>71</v>
      </c>
      <c r="AE24" s="26" t="s">
        <v>71</v>
      </c>
      <c r="AF24" s="28" t="s">
        <v>71</v>
      </c>
      <c r="AG24" s="24" t="s">
        <v>71</v>
      </c>
      <c r="AH24" s="90" t="s">
        <v>71</v>
      </c>
      <c r="AI24" s="32" t="s">
        <v>71</v>
      </c>
      <c r="AJ24" s="90" t="s">
        <v>71</v>
      </c>
      <c r="AK24" s="26" t="s">
        <v>71</v>
      </c>
      <c r="AL24" s="29" t="s">
        <v>71</v>
      </c>
      <c r="AM24" s="24" t="s">
        <v>71</v>
      </c>
      <c r="AN24" s="43" t="s">
        <v>71</v>
      </c>
      <c r="AO24" s="26" t="s">
        <v>71</v>
      </c>
      <c r="AP24" s="90" t="s">
        <v>71</v>
      </c>
      <c r="AQ24" s="26" t="s">
        <v>71</v>
      </c>
      <c r="AR24" s="90" t="s">
        <v>71</v>
      </c>
      <c r="AS24" s="24" t="s">
        <v>71</v>
      </c>
      <c r="AT24" s="90" t="s">
        <v>71</v>
      </c>
      <c r="AU24" s="26" t="s">
        <v>71</v>
      </c>
      <c r="AV24" s="90" t="s">
        <v>71</v>
      </c>
      <c r="AW24" s="26" t="s">
        <v>71</v>
      </c>
      <c r="AX24" s="29" t="s">
        <v>71</v>
      </c>
      <c r="AY24" s="24" t="s">
        <v>71</v>
      </c>
      <c r="AZ24" s="43" t="s">
        <v>71</v>
      </c>
      <c r="BA24" s="26" t="s">
        <v>71</v>
      </c>
      <c r="BB24" s="90" t="s">
        <v>71</v>
      </c>
      <c r="BC24" s="26" t="n">
        <v>2</v>
      </c>
      <c r="BD24" s="90" t="n">
        <v>0.383</v>
      </c>
      <c r="BE24" s="26" t="s">
        <v>71</v>
      </c>
      <c r="BF24" s="90" t="s">
        <v>71</v>
      </c>
      <c r="BG24" s="26" t="s">
        <v>71</v>
      </c>
      <c r="BH24" s="90" t="s">
        <v>71</v>
      </c>
      <c r="BI24" s="26" t="s">
        <v>71</v>
      </c>
      <c r="BJ24" s="29" t="s">
        <v>71</v>
      </c>
      <c r="BK24" s="24" t="s">
        <v>71</v>
      </c>
      <c r="BL24" s="43" t="s">
        <v>71</v>
      </c>
      <c r="BM24" s="26" t="s">
        <v>71</v>
      </c>
      <c r="BN24" s="90" t="s">
        <v>71</v>
      </c>
      <c r="BO24" s="26" t="s">
        <v>71</v>
      </c>
      <c r="BP24" s="90" t="s">
        <v>71</v>
      </c>
      <c r="BQ24" s="26" t="s">
        <v>71</v>
      </c>
      <c r="BR24" s="90" t="s">
        <v>71</v>
      </c>
      <c r="BS24" s="26" t="s">
        <v>71</v>
      </c>
      <c r="BT24" s="29" t="s">
        <v>71</v>
      </c>
      <c r="BU24" s="26" t="s">
        <v>71</v>
      </c>
      <c r="BV24" s="29" t="s">
        <v>71</v>
      </c>
      <c r="BW24" s="26" t="s">
        <v>71</v>
      </c>
      <c r="BX24" s="29" t="s">
        <v>71</v>
      </c>
      <c r="BY24" s="26" t="s">
        <v>71</v>
      </c>
      <c r="BZ24" s="29" t="s">
        <v>71</v>
      </c>
      <c r="CA24" s="26" t="s">
        <v>71</v>
      </c>
      <c r="CB24" s="29" t="s">
        <v>71</v>
      </c>
      <c r="CC24" s="26" t="s">
        <v>71</v>
      </c>
      <c r="CD24" s="29" t="s">
        <v>71</v>
      </c>
      <c r="CE24" s="26" t="s">
        <v>71</v>
      </c>
      <c r="CF24" s="29" t="s">
        <v>71</v>
      </c>
      <c r="CG24" s="26" t="s">
        <v>71</v>
      </c>
      <c r="CH24" s="29" t="s">
        <v>71</v>
      </c>
      <c r="CI24" s="26" t="s">
        <v>71</v>
      </c>
      <c r="CJ24" s="90" t="s">
        <v>71</v>
      </c>
      <c r="CK24" s="26" t="n">
        <v>3</v>
      </c>
      <c r="CL24" s="90" t="n">
        <v>0.574</v>
      </c>
      <c r="CM24" s="26" t="s">
        <v>71</v>
      </c>
      <c r="CN24" s="90" t="s">
        <v>71</v>
      </c>
      <c r="CO24" s="26" t="n">
        <v>1</v>
      </c>
      <c r="CP24" s="90" t="n">
        <v>0.191</v>
      </c>
      <c r="CQ24" s="26" t="n">
        <v>1</v>
      </c>
      <c r="CR24" s="29" t="n">
        <v>0.191</v>
      </c>
    </row>
    <row r="25" customFormat="false" ht="12.75" hidden="false" customHeight="false" outlineLevel="0" collapsed="false">
      <c r="A25" s="91" t="s">
        <v>192</v>
      </c>
      <c r="B25" s="92" t="s">
        <v>193</v>
      </c>
      <c r="C25" s="41" t="s">
        <v>71</v>
      </c>
      <c r="D25" s="41" t="s">
        <v>71</v>
      </c>
      <c r="E25" s="41" t="s">
        <v>71</v>
      </c>
      <c r="F25" s="41" t="s">
        <v>71</v>
      </c>
      <c r="G25" s="41" t="n">
        <v>1</v>
      </c>
      <c r="H25" s="94" t="n">
        <v>0.08</v>
      </c>
      <c r="I25" s="41" t="s">
        <v>71</v>
      </c>
      <c r="J25" s="41" t="s">
        <v>71</v>
      </c>
      <c r="K25" s="41" t="s">
        <v>71</v>
      </c>
      <c r="L25" s="41" t="s">
        <v>71</v>
      </c>
      <c r="M25" s="41" t="n">
        <v>15</v>
      </c>
      <c r="N25" s="41" t="n">
        <v>1.207</v>
      </c>
      <c r="O25" s="24" t="s">
        <v>71</v>
      </c>
      <c r="P25" s="43" t="s">
        <v>71</v>
      </c>
      <c r="Q25" s="26" t="s">
        <v>71</v>
      </c>
      <c r="R25" s="27" t="s">
        <v>71</v>
      </c>
      <c r="S25" s="26" t="s">
        <v>71</v>
      </c>
      <c r="T25" s="28" t="s">
        <v>71</v>
      </c>
      <c r="U25" s="24" t="s">
        <v>71</v>
      </c>
      <c r="V25" s="28" t="s">
        <v>71</v>
      </c>
      <c r="W25" s="32" t="s">
        <v>71</v>
      </c>
      <c r="X25" s="31" t="s">
        <v>71</v>
      </c>
      <c r="Y25" s="26" t="s">
        <v>71</v>
      </c>
      <c r="Z25" s="29" t="s">
        <v>71</v>
      </c>
      <c r="AA25" s="24" t="s">
        <v>71</v>
      </c>
      <c r="AB25" s="43" t="s">
        <v>71</v>
      </c>
      <c r="AC25" s="26" t="s">
        <v>71</v>
      </c>
      <c r="AD25" s="27" t="s">
        <v>71</v>
      </c>
      <c r="AE25" s="26" t="s">
        <v>71</v>
      </c>
      <c r="AF25" s="28" t="s">
        <v>71</v>
      </c>
      <c r="AG25" s="24" t="s">
        <v>71</v>
      </c>
      <c r="AH25" s="90" t="s">
        <v>71</v>
      </c>
      <c r="AI25" s="32" t="s">
        <v>71</v>
      </c>
      <c r="AJ25" s="90" t="s">
        <v>71</v>
      </c>
      <c r="AK25" s="26" t="s">
        <v>71</v>
      </c>
      <c r="AL25" s="29" t="s">
        <v>71</v>
      </c>
      <c r="AM25" s="24" t="s">
        <v>71</v>
      </c>
      <c r="AN25" s="43" t="s">
        <v>71</v>
      </c>
      <c r="AO25" s="26" t="n">
        <v>1</v>
      </c>
      <c r="AP25" s="90" t="n">
        <v>0.08</v>
      </c>
      <c r="AQ25" s="26" t="s">
        <v>71</v>
      </c>
      <c r="AR25" s="90" t="s">
        <v>71</v>
      </c>
      <c r="AS25" s="24" t="s">
        <v>71</v>
      </c>
      <c r="AT25" s="90" t="s">
        <v>71</v>
      </c>
      <c r="AU25" s="26" t="s">
        <v>71</v>
      </c>
      <c r="AV25" s="90" t="s">
        <v>71</v>
      </c>
      <c r="AW25" s="26" t="s">
        <v>71</v>
      </c>
      <c r="AX25" s="29" t="s">
        <v>71</v>
      </c>
      <c r="AY25" s="24" t="s">
        <v>71</v>
      </c>
      <c r="AZ25" s="43" t="s">
        <v>71</v>
      </c>
      <c r="BA25" s="26" t="s">
        <v>71</v>
      </c>
      <c r="BB25" s="90" t="s">
        <v>71</v>
      </c>
      <c r="BC25" s="26" t="n">
        <v>18</v>
      </c>
      <c r="BD25" s="90" t="n">
        <v>1.449</v>
      </c>
      <c r="BE25" s="26" t="s">
        <v>71</v>
      </c>
      <c r="BF25" s="90" t="s">
        <v>71</v>
      </c>
      <c r="BG25" s="26" t="s">
        <v>71</v>
      </c>
      <c r="BH25" s="90" t="s">
        <v>71</v>
      </c>
      <c r="BI25" s="26" t="s">
        <v>71</v>
      </c>
      <c r="BJ25" s="29" t="s">
        <v>71</v>
      </c>
      <c r="BK25" s="24" t="s">
        <v>71</v>
      </c>
      <c r="BL25" s="43" t="s">
        <v>71</v>
      </c>
      <c r="BM25" s="26" t="s">
        <v>71</v>
      </c>
      <c r="BN25" s="90" t="s">
        <v>71</v>
      </c>
      <c r="BO25" s="26" t="s">
        <v>71</v>
      </c>
      <c r="BP25" s="90" t="s">
        <v>71</v>
      </c>
      <c r="BQ25" s="26" t="s">
        <v>71</v>
      </c>
      <c r="BR25" s="90" t="s">
        <v>71</v>
      </c>
      <c r="BS25" s="26" t="s">
        <v>71</v>
      </c>
      <c r="BT25" s="29" t="s">
        <v>71</v>
      </c>
      <c r="BU25" s="26" t="s">
        <v>71</v>
      </c>
      <c r="BV25" s="29" t="s">
        <v>71</v>
      </c>
      <c r="BW25" s="26" t="s">
        <v>71</v>
      </c>
      <c r="BX25" s="29" t="s">
        <v>71</v>
      </c>
      <c r="BY25" s="26" t="s">
        <v>71</v>
      </c>
      <c r="BZ25" s="29" t="s">
        <v>71</v>
      </c>
      <c r="CA25" s="26" t="s">
        <v>71</v>
      </c>
      <c r="CB25" s="29" t="s">
        <v>71</v>
      </c>
      <c r="CC25" s="26" t="s">
        <v>71</v>
      </c>
      <c r="CD25" s="29" t="s">
        <v>71</v>
      </c>
      <c r="CE25" s="26" t="s">
        <v>71</v>
      </c>
      <c r="CF25" s="29" t="s">
        <v>71</v>
      </c>
      <c r="CG25" s="26" t="s">
        <v>71</v>
      </c>
      <c r="CH25" s="29" t="s">
        <v>71</v>
      </c>
      <c r="CI25" s="26" t="s">
        <v>71</v>
      </c>
      <c r="CJ25" s="90" t="s">
        <v>71</v>
      </c>
      <c r="CK25" s="26" t="n">
        <v>5</v>
      </c>
      <c r="CL25" s="90" t="n">
        <v>0.402</v>
      </c>
      <c r="CM25" s="26" t="n">
        <v>1</v>
      </c>
      <c r="CN25" s="90" t="n">
        <v>0.08</v>
      </c>
      <c r="CO25" s="26" t="n">
        <v>7</v>
      </c>
      <c r="CP25" s="90" t="n">
        <v>0.563</v>
      </c>
      <c r="CQ25" s="26" t="n">
        <v>4</v>
      </c>
      <c r="CR25" s="29" t="n">
        <v>0.322</v>
      </c>
    </row>
    <row r="26" customFormat="false" ht="12.75" hidden="false" customHeight="false" outlineLevel="0" collapsed="false">
      <c r="A26" s="91" t="s">
        <v>194</v>
      </c>
      <c r="B26" s="92" t="s">
        <v>26</v>
      </c>
      <c r="C26" s="41" t="s">
        <v>71</v>
      </c>
      <c r="D26" s="41" t="s">
        <v>71</v>
      </c>
      <c r="E26" s="41" t="s">
        <v>71</v>
      </c>
      <c r="F26" s="41" t="s">
        <v>71</v>
      </c>
      <c r="G26" s="41" t="s">
        <v>71</v>
      </c>
      <c r="H26" s="41" t="s">
        <v>71</v>
      </c>
      <c r="I26" s="41" t="s">
        <v>71</v>
      </c>
      <c r="J26" s="41" t="s">
        <v>71</v>
      </c>
      <c r="K26" s="41" t="n">
        <v>1</v>
      </c>
      <c r="L26" s="41" t="n">
        <v>0.197</v>
      </c>
      <c r="M26" s="41" t="n">
        <v>16</v>
      </c>
      <c r="N26" s="41" t="n">
        <v>3.155</v>
      </c>
      <c r="O26" s="24" t="n">
        <v>1</v>
      </c>
      <c r="P26" s="43" t="n">
        <v>0.197</v>
      </c>
      <c r="Q26" s="26" t="s">
        <v>71</v>
      </c>
      <c r="R26" s="27" t="s">
        <v>71</v>
      </c>
      <c r="S26" s="26" t="s">
        <v>71</v>
      </c>
      <c r="T26" s="28" t="s">
        <v>71</v>
      </c>
      <c r="U26" s="24" t="s">
        <v>71</v>
      </c>
      <c r="V26" s="28" t="s">
        <v>71</v>
      </c>
      <c r="W26" s="32" t="s">
        <v>71</v>
      </c>
      <c r="X26" s="31" t="s">
        <v>71</v>
      </c>
      <c r="Y26" s="26" t="s">
        <v>71</v>
      </c>
      <c r="Z26" s="29" t="s">
        <v>71</v>
      </c>
      <c r="AA26" s="24" t="s">
        <v>71</v>
      </c>
      <c r="AB26" s="43" t="s">
        <v>71</v>
      </c>
      <c r="AC26" s="26" t="s">
        <v>71</v>
      </c>
      <c r="AD26" s="27" t="s">
        <v>71</v>
      </c>
      <c r="AE26" s="26" t="n">
        <v>1</v>
      </c>
      <c r="AF26" s="90" t="n">
        <v>0.08</v>
      </c>
      <c r="AG26" s="24" t="s">
        <v>71</v>
      </c>
      <c r="AH26" s="90" t="s">
        <v>71</v>
      </c>
      <c r="AI26" s="32" t="n">
        <v>3</v>
      </c>
      <c r="AJ26" s="90" t="n">
        <v>0.241</v>
      </c>
      <c r="AK26" s="26" t="s">
        <v>71</v>
      </c>
      <c r="AL26" s="29" t="s">
        <v>71</v>
      </c>
      <c r="AM26" s="24" t="s">
        <v>71</v>
      </c>
      <c r="AN26" s="43" t="s">
        <v>71</v>
      </c>
      <c r="AO26" s="26" t="s">
        <v>71</v>
      </c>
      <c r="AP26" s="90" t="s">
        <v>71</v>
      </c>
      <c r="AQ26" s="26" t="s">
        <v>71</v>
      </c>
      <c r="AR26" s="90" t="s">
        <v>71</v>
      </c>
      <c r="AS26" s="24" t="s">
        <v>71</v>
      </c>
      <c r="AT26" s="90" t="s">
        <v>71</v>
      </c>
      <c r="AU26" s="26" t="s">
        <v>71</v>
      </c>
      <c r="AV26" s="90" t="s">
        <v>71</v>
      </c>
      <c r="AW26" s="26" t="s">
        <v>71</v>
      </c>
      <c r="AX26" s="29" t="s">
        <v>71</v>
      </c>
      <c r="AY26" s="24" t="s">
        <v>71</v>
      </c>
      <c r="AZ26" s="43" t="s">
        <v>71</v>
      </c>
      <c r="BA26" s="26" t="s">
        <v>71</v>
      </c>
      <c r="BB26" s="90" t="s">
        <v>71</v>
      </c>
      <c r="BC26" s="26" t="n">
        <v>1</v>
      </c>
      <c r="BD26" s="90" t="n">
        <v>0.197</v>
      </c>
      <c r="BE26" s="26" t="s">
        <v>71</v>
      </c>
      <c r="BF26" s="90" t="s">
        <v>71</v>
      </c>
      <c r="BG26" s="26" t="s">
        <v>71</v>
      </c>
      <c r="BH26" s="90" t="s">
        <v>71</v>
      </c>
      <c r="BI26" s="26" t="s">
        <v>71</v>
      </c>
      <c r="BJ26" s="29" t="s">
        <v>71</v>
      </c>
      <c r="BK26" s="24" t="s">
        <v>71</v>
      </c>
      <c r="BL26" s="43" t="s">
        <v>71</v>
      </c>
      <c r="BM26" s="26" t="s">
        <v>71</v>
      </c>
      <c r="BN26" s="90" t="s">
        <v>71</v>
      </c>
      <c r="BO26" s="26" t="s">
        <v>71</v>
      </c>
      <c r="BP26" s="90" t="s">
        <v>71</v>
      </c>
      <c r="BQ26" s="26" t="s">
        <v>71</v>
      </c>
      <c r="BR26" s="90" t="s">
        <v>71</v>
      </c>
      <c r="BS26" s="26" t="s">
        <v>71</v>
      </c>
      <c r="BT26" s="29" t="s">
        <v>71</v>
      </c>
      <c r="BU26" s="26" t="s">
        <v>71</v>
      </c>
      <c r="BV26" s="29" t="s">
        <v>71</v>
      </c>
      <c r="BW26" s="26" t="s">
        <v>71</v>
      </c>
      <c r="BX26" s="29" t="s">
        <v>71</v>
      </c>
      <c r="BY26" s="26" t="s">
        <v>71</v>
      </c>
      <c r="BZ26" s="29" t="s">
        <v>71</v>
      </c>
      <c r="CA26" s="26" t="s">
        <v>71</v>
      </c>
      <c r="CB26" s="29" t="s">
        <v>71</v>
      </c>
      <c r="CC26" s="26" t="s">
        <v>71</v>
      </c>
      <c r="CD26" s="29" t="s">
        <v>71</v>
      </c>
      <c r="CE26" s="26" t="s">
        <v>71</v>
      </c>
      <c r="CF26" s="29" t="s">
        <v>71</v>
      </c>
      <c r="CG26" s="26" t="s">
        <v>71</v>
      </c>
      <c r="CH26" s="29" t="s">
        <v>71</v>
      </c>
      <c r="CI26" s="26" t="s">
        <v>71</v>
      </c>
      <c r="CJ26" s="90" t="s">
        <v>71</v>
      </c>
      <c r="CK26" s="26" t="n">
        <v>2</v>
      </c>
      <c r="CL26" s="90" t="n">
        <v>0.394</v>
      </c>
      <c r="CM26" s="26" t="s">
        <v>71</v>
      </c>
      <c r="CN26" s="90" t="s">
        <v>71</v>
      </c>
      <c r="CO26" s="26" t="s">
        <v>71</v>
      </c>
      <c r="CP26" s="90" t="s">
        <v>71</v>
      </c>
      <c r="CQ26" s="26" t="n">
        <v>4</v>
      </c>
      <c r="CR26" s="29" t="n">
        <v>0.789</v>
      </c>
    </row>
    <row r="27" customFormat="false" ht="12.75" hidden="false" customHeight="false" outlineLevel="0" collapsed="false">
      <c r="A27" s="91" t="s">
        <v>195</v>
      </c>
      <c r="B27" s="92" t="s">
        <v>27</v>
      </c>
      <c r="C27" s="41" t="s">
        <v>71</v>
      </c>
      <c r="D27" s="41" t="s">
        <v>71</v>
      </c>
      <c r="E27" s="41" t="s">
        <v>71</v>
      </c>
      <c r="F27" s="41" t="s">
        <v>71</v>
      </c>
      <c r="G27" s="41" t="s">
        <v>71</v>
      </c>
      <c r="H27" s="41" t="s">
        <v>71</v>
      </c>
      <c r="I27" s="41" t="s">
        <v>71</v>
      </c>
      <c r="J27" s="41" t="s">
        <v>71</v>
      </c>
      <c r="K27" s="41" t="s">
        <v>71</v>
      </c>
      <c r="L27" s="41" t="s">
        <v>71</v>
      </c>
      <c r="M27" s="41" t="n">
        <v>19</v>
      </c>
      <c r="N27" s="41" t="n">
        <v>3.622</v>
      </c>
      <c r="O27" s="24" t="n">
        <v>1</v>
      </c>
      <c r="P27" s="43" t="n">
        <v>0.191</v>
      </c>
      <c r="Q27" s="26" t="s">
        <v>71</v>
      </c>
      <c r="R27" s="27" t="s">
        <v>71</v>
      </c>
      <c r="S27" s="26" t="s">
        <v>71</v>
      </c>
      <c r="T27" s="28" t="s">
        <v>71</v>
      </c>
      <c r="U27" s="24" t="s">
        <v>71</v>
      </c>
      <c r="V27" s="28" t="s">
        <v>71</v>
      </c>
      <c r="W27" s="32" t="s">
        <v>71</v>
      </c>
      <c r="X27" s="31" t="s">
        <v>71</v>
      </c>
      <c r="Y27" s="26" t="s">
        <v>71</v>
      </c>
      <c r="Z27" s="29" t="s">
        <v>71</v>
      </c>
      <c r="AA27" s="24" t="s">
        <v>71</v>
      </c>
      <c r="AB27" s="43" t="s">
        <v>71</v>
      </c>
      <c r="AC27" s="26" t="s">
        <v>71</v>
      </c>
      <c r="AD27" s="27" t="s">
        <v>71</v>
      </c>
      <c r="AE27" s="26" t="s">
        <v>71</v>
      </c>
      <c r="AF27" s="28" t="s">
        <v>71</v>
      </c>
      <c r="AG27" s="24" t="s">
        <v>71</v>
      </c>
      <c r="AH27" s="90" t="s">
        <v>71</v>
      </c>
      <c r="AI27" s="32" t="n">
        <v>2</v>
      </c>
      <c r="AJ27" s="90" t="n">
        <v>0.394</v>
      </c>
      <c r="AK27" s="26" t="s">
        <v>71</v>
      </c>
      <c r="AL27" s="29" t="s">
        <v>71</v>
      </c>
      <c r="AM27" s="24" t="s">
        <v>71</v>
      </c>
      <c r="AN27" s="43" t="s">
        <v>71</v>
      </c>
      <c r="AO27" s="26" t="s">
        <v>71</v>
      </c>
      <c r="AP27" s="90" t="s">
        <v>71</v>
      </c>
      <c r="AQ27" s="26" t="s">
        <v>71</v>
      </c>
      <c r="AR27" s="90" t="s">
        <v>71</v>
      </c>
      <c r="AS27" s="24" t="s">
        <v>71</v>
      </c>
      <c r="AT27" s="90" t="s">
        <v>71</v>
      </c>
      <c r="AU27" s="26" t="s">
        <v>71</v>
      </c>
      <c r="AV27" s="90" t="s">
        <v>71</v>
      </c>
      <c r="AW27" s="26" t="s">
        <v>71</v>
      </c>
      <c r="AX27" s="29" t="s">
        <v>71</v>
      </c>
      <c r="AY27" s="24" t="s">
        <v>71</v>
      </c>
      <c r="AZ27" s="43" t="s">
        <v>71</v>
      </c>
      <c r="BA27" s="26" t="s">
        <v>71</v>
      </c>
      <c r="BB27" s="90" t="s">
        <v>71</v>
      </c>
      <c r="BC27" s="26" t="s">
        <v>71</v>
      </c>
      <c r="BD27" s="90" t="s">
        <v>71</v>
      </c>
      <c r="BE27" s="26" t="s">
        <v>71</v>
      </c>
      <c r="BF27" s="90" t="s">
        <v>71</v>
      </c>
      <c r="BG27" s="26" t="s">
        <v>71</v>
      </c>
      <c r="BH27" s="90" t="s">
        <v>71</v>
      </c>
      <c r="BI27" s="26" t="s">
        <v>71</v>
      </c>
      <c r="BJ27" s="29" t="s">
        <v>71</v>
      </c>
      <c r="BK27" s="24" t="n">
        <v>1</v>
      </c>
      <c r="BL27" s="43" t="n">
        <v>0.191</v>
      </c>
      <c r="BM27" s="26" t="s">
        <v>71</v>
      </c>
      <c r="BN27" s="90" t="s">
        <v>71</v>
      </c>
      <c r="BO27" s="26" t="s">
        <v>71</v>
      </c>
      <c r="BP27" s="90" t="s">
        <v>71</v>
      </c>
      <c r="BQ27" s="26" t="s">
        <v>71</v>
      </c>
      <c r="BR27" s="90" t="s">
        <v>71</v>
      </c>
      <c r="BS27" s="26" t="s">
        <v>71</v>
      </c>
      <c r="BT27" s="29" t="s">
        <v>71</v>
      </c>
      <c r="BU27" s="26" t="s">
        <v>71</v>
      </c>
      <c r="BV27" s="29" t="s">
        <v>71</v>
      </c>
      <c r="BW27" s="26" t="s">
        <v>71</v>
      </c>
      <c r="BX27" s="29" t="s">
        <v>71</v>
      </c>
      <c r="BY27" s="26" t="s">
        <v>71</v>
      </c>
      <c r="BZ27" s="29" t="s">
        <v>71</v>
      </c>
      <c r="CA27" s="26" t="s">
        <v>71</v>
      </c>
      <c r="CB27" s="29" t="s">
        <v>71</v>
      </c>
      <c r="CC27" s="26" t="s">
        <v>71</v>
      </c>
      <c r="CD27" s="29" t="s">
        <v>71</v>
      </c>
      <c r="CE27" s="26" t="s">
        <v>71</v>
      </c>
      <c r="CF27" s="29" t="s">
        <v>71</v>
      </c>
      <c r="CG27" s="26" t="s">
        <v>71</v>
      </c>
      <c r="CH27" s="29" t="s">
        <v>71</v>
      </c>
      <c r="CI27" s="26" t="s">
        <v>71</v>
      </c>
      <c r="CJ27" s="90" t="s">
        <v>71</v>
      </c>
      <c r="CK27" s="26" t="s">
        <v>71</v>
      </c>
      <c r="CL27" s="90" t="s">
        <v>71</v>
      </c>
      <c r="CM27" s="26" t="n">
        <v>1</v>
      </c>
      <c r="CN27" s="90" t="n">
        <v>0.191</v>
      </c>
      <c r="CO27" s="26" t="s">
        <v>71</v>
      </c>
      <c r="CP27" s="90" t="s">
        <v>71</v>
      </c>
      <c r="CQ27" s="26" t="s">
        <v>71</v>
      </c>
      <c r="CR27" s="29" t="s">
        <v>71</v>
      </c>
    </row>
    <row r="28" customFormat="false" ht="12.75" hidden="false" customHeight="false" outlineLevel="0" collapsed="false">
      <c r="A28" s="91" t="s">
        <v>196</v>
      </c>
      <c r="B28" s="92" t="s">
        <v>28</v>
      </c>
      <c r="C28" s="41" t="s">
        <v>71</v>
      </c>
      <c r="D28" s="41" t="s">
        <v>71</v>
      </c>
      <c r="E28" s="41" t="n">
        <v>1</v>
      </c>
      <c r="F28" s="41" t="n">
        <v>0.252</v>
      </c>
      <c r="G28" s="41" t="s">
        <v>71</v>
      </c>
      <c r="H28" s="41" t="s">
        <v>71</v>
      </c>
      <c r="I28" s="41" t="s">
        <v>71</v>
      </c>
      <c r="J28" s="41" t="s">
        <v>71</v>
      </c>
      <c r="K28" s="41" t="s">
        <v>71</v>
      </c>
      <c r="L28" s="41" t="s">
        <v>71</v>
      </c>
      <c r="M28" s="41" t="n">
        <v>6</v>
      </c>
      <c r="N28" s="41" t="n">
        <v>1.509</v>
      </c>
      <c r="O28" s="24" t="n">
        <v>1</v>
      </c>
      <c r="P28" s="43" t="n">
        <v>0.252</v>
      </c>
      <c r="Q28" s="26" t="s">
        <v>71</v>
      </c>
      <c r="R28" s="27" t="s">
        <v>71</v>
      </c>
      <c r="S28" s="26" t="s">
        <v>71</v>
      </c>
      <c r="T28" s="28" t="s">
        <v>71</v>
      </c>
      <c r="U28" s="24" t="s">
        <v>71</v>
      </c>
      <c r="V28" s="28" t="s">
        <v>71</v>
      </c>
      <c r="W28" s="32" t="s">
        <v>71</v>
      </c>
      <c r="X28" s="31" t="s">
        <v>71</v>
      </c>
      <c r="Y28" s="26" t="s">
        <v>71</v>
      </c>
      <c r="Z28" s="29" t="s">
        <v>71</v>
      </c>
      <c r="AA28" s="24" t="s">
        <v>71</v>
      </c>
      <c r="AB28" s="43" t="s">
        <v>71</v>
      </c>
      <c r="AC28" s="26" t="s">
        <v>71</v>
      </c>
      <c r="AD28" s="27" t="s">
        <v>71</v>
      </c>
      <c r="AE28" s="26" t="s">
        <v>71</v>
      </c>
      <c r="AF28" s="28" t="s">
        <v>71</v>
      </c>
      <c r="AG28" s="24" t="s">
        <v>71</v>
      </c>
      <c r="AH28" s="90" t="s">
        <v>71</v>
      </c>
      <c r="AI28" s="32" t="s">
        <v>71</v>
      </c>
      <c r="AJ28" s="90" t="s">
        <v>71</v>
      </c>
      <c r="AK28" s="26" t="s">
        <v>71</v>
      </c>
      <c r="AL28" s="29" t="s">
        <v>71</v>
      </c>
      <c r="AM28" s="24" t="s">
        <v>71</v>
      </c>
      <c r="AN28" s="43" t="s">
        <v>71</v>
      </c>
      <c r="AO28" s="26" t="s">
        <v>71</v>
      </c>
      <c r="AP28" s="90" t="s">
        <v>71</v>
      </c>
      <c r="AQ28" s="26" t="s">
        <v>71</v>
      </c>
      <c r="AR28" s="90" t="s">
        <v>71</v>
      </c>
      <c r="AS28" s="24" t="s">
        <v>71</v>
      </c>
      <c r="AT28" s="90" t="s">
        <v>71</v>
      </c>
      <c r="AU28" s="26" t="s">
        <v>71</v>
      </c>
      <c r="AV28" s="90" t="s">
        <v>71</v>
      </c>
      <c r="AW28" s="26" t="s">
        <v>71</v>
      </c>
      <c r="AX28" s="29" t="s">
        <v>71</v>
      </c>
      <c r="AY28" s="24" t="s">
        <v>71</v>
      </c>
      <c r="AZ28" s="43" t="s">
        <v>71</v>
      </c>
      <c r="BA28" s="26" t="s">
        <v>71</v>
      </c>
      <c r="BB28" s="90" t="s">
        <v>71</v>
      </c>
      <c r="BC28" s="26" t="n">
        <v>1</v>
      </c>
      <c r="BD28" s="90" t="n">
        <v>0.252</v>
      </c>
      <c r="BE28" s="26" t="s">
        <v>71</v>
      </c>
      <c r="BF28" s="90" t="s">
        <v>71</v>
      </c>
      <c r="BG28" s="26" t="s">
        <v>71</v>
      </c>
      <c r="BH28" s="90" t="s">
        <v>71</v>
      </c>
      <c r="BI28" s="26" t="s">
        <v>71</v>
      </c>
      <c r="BJ28" s="29" t="s">
        <v>71</v>
      </c>
      <c r="BK28" s="24" t="n">
        <v>2</v>
      </c>
      <c r="BL28" s="43" t="n">
        <v>0.503</v>
      </c>
      <c r="BM28" s="26" t="s">
        <v>71</v>
      </c>
      <c r="BN28" s="90" t="s">
        <v>71</v>
      </c>
      <c r="BO28" s="26" t="s">
        <v>71</v>
      </c>
      <c r="BP28" s="90" t="s">
        <v>71</v>
      </c>
      <c r="BQ28" s="26" t="s">
        <v>71</v>
      </c>
      <c r="BR28" s="90" t="s">
        <v>71</v>
      </c>
      <c r="BS28" s="26" t="s">
        <v>71</v>
      </c>
      <c r="BT28" s="29" t="s">
        <v>71</v>
      </c>
      <c r="BU28" s="26" t="s">
        <v>71</v>
      </c>
      <c r="BV28" s="29" t="s">
        <v>71</v>
      </c>
      <c r="BW28" s="26" t="s">
        <v>71</v>
      </c>
      <c r="BX28" s="29" t="s">
        <v>71</v>
      </c>
      <c r="BY28" s="26" t="s">
        <v>71</v>
      </c>
      <c r="BZ28" s="29" t="s">
        <v>71</v>
      </c>
      <c r="CA28" s="26" t="s">
        <v>71</v>
      </c>
      <c r="CB28" s="29" t="s">
        <v>71</v>
      </c>
      <c r="CC28" s="26" t="s">
        <v>71</v>
      </c>
      <c r="CD28" s="29" t="s">
        <v>71</v>
      </c>
      <c r="CE28" s="26" t="s">
        <v>71</v>
      </c>
      <c r="CF28" s="29" t="s">
        <v>71</v>
      </c>
      <c r="CG28" s="26" t="s">
        <v>71</v>
      </c>
      <c r="CH28" s="29" t="s">
        <v>71</v>
      </c>
      <c r="CI28" s="26" t="s">
        <v>71</v>
      </c>
      <c r="CJ28" s="90" t="s">
        <v>71</v>
      </c>
      <c r="CK28" s="26" t="n">
        <v>3</v>
      </c>
      <c r="CL28" s="90" t="n">
        <v>0.755</v>
      </c>
      <c r="CM28" s="26" t="n">
        <v>1</v>
      </c>
      <c r="CN28" s="90" t="n">
        <v>0.252</v>
      </c>
      <c r="CO28" s="26" t="s">
        <v>71</v>
      </c>
      <c r="CP28" s="90" t="s">
        <v>71</v>
      </c>
      <c r="CQ28" s="26" t="n">
        <v>2</v>
      </c>
      <c r="CR28" s="29" t="n">
        <v>0.503</v>
      </c>
    </row>
    <row r="29" customFormat="false" ht="12.75" hidden="false" customHeight="false" outlineLevel="0" collapsed="false">
      <c r="A29" s="91" t="s">
        <v>197</v>
      </c>
      <c r="B29" s="92" t="s">
        <v>29</v>
      </c>
      <c r="C29" s="41" t="s">
        <v>71</v>
      </c>
      <c r="D29" s="41" t="s">
        <v>71</v>
      </c>
      <c r="E29" s="41" t="n">
        <v>1</v>
      </c>
      <c r="F29" s="41" t="n">
        <v>0.097</v>
      </c>
      <c r="G29" s="41" t="s">
        <v>71</v>
      </c>
      <c r="H29" s="41" t="s">
        <v>71</v>
      </c>
      <c r="I29" s="41" t="s">
        <v>71</v>
      </c>
      <c r="J29" s="41" t="s">
        <v>71</v>
      </c>
      <c r="K29" s="41" t="s">
        <v>71</v>
      </c>
      <c r="L29" s="41" t="s">
        <v>71</v>
      </c>
      <c r="M29" s="41" t="n">
        <v>50</v>
      </c>
      <c r="N29" s="41" t="n">
        <v>4.869</v>
      </c>
      <c r="O29" s="24" t="n">
        <v>1</v>
      </c>
      <c r="P29" s="43" t="n">
        <v>0.097</v>
      </c>
      <c r="Q29" s="26" t="s">
        <v>71</v>
      </c>
      <c r="R29" s="27" t="s">
        <v>71</v>
      </c>
      <c r="S29" s="26" t="s">
        <v>71</v>
      </c>
      <c r="T29" s="28" t="s">
        <v>71</v>
      </c>
      <c r="U29" s="24" t="s">
        <v>71</v>
      </c>
      <c r="V29" s="28" t="s">
        <v>71</v>
      </c>
      <c r="W29" s="32" t="s">
        <v>71</v>
      </c>
      <c r="X29" s="31" t="s">
        <v>71</v>
      </c>
      <c r="Y29" s="26" t="s">
        <v>71</v>
      </c>
      <c r="Z29" s="29" t="s">
        <v>71</v>
      </c>
      <c r="AA29" s="24" t="s">
        <v>71</v>
      </c>
      <c r="AB29" s="43" t="s">
        <v>71</v>
      </c>
      <c r="AC29" s="26" t="s">
        <v>71</v>
      </c>
      <c r="AD29" s="27" t="s">
        <v>71</v>
      </c>
      <c r="AE29" s="26" t="s">
        <v>71</v>
      </c>
      <c r="AF29" s="28" t="s">
        <v>71</v>
      </c>
      <c r="AG29" s="24" t="s">
        <v>71</v>
      </c>
      <c r="AH29" s="90" t="s">
        <v>71</v>
      </c>
      <c r="AI29" s="32" t="s">
        <v>71</v>
      </c>
      <c r="AJ29" s="90" t="s">
        <v>71</v>
      </c>
      <c r="AK29" s="26" t="s">
        <v>71</v>
      </c>
      <c r="AL29" s="29" t="s">
        <v>71</v>
      </c>
      <c r="AM29" s="24" t="s">
        <v>71</v>
      </c>
      <c r="AN29" s="43" t="s">
        <v>71</v>
      </c>
      <c r="AO29" s="26" t="s">
        <v>71</v>
      </c>
      <c r="AP29" s="90" t="s">
        <v>71</v>
      </c>
      <c r="AQ29" s="26" t="s">
        <v>71</v>
      </c>
      <c r="AR29" s="90" t="s">
        <v>71</v>
      </c>
      <c r="AS29" s="24" t="s">
        <v>71</v>
      </c>
      <c r="AT29" s="90" t="s">
        <v>71</v>
      </c>
      <c r="AU29" s="26" t="s">
        <v>71</v>
      </c>
      <c r="AV29" s="90" t="s">
        <v>71</v>
      </c>
      <c r="AW29" s="26" t="s">
        <v>71</v>
      </c>
      <c r="AX29" s="29" t="s">
        <v>71</v>
      </c>
      <c r="AY29" s="24" t="s">
        <v>71</v>
      </c>
      <c r="AZ29" s="43" t="s">
        <v>71</v>
      </c>
      <c r="BA29" s="26" t="s">
        <v>71</v>
      </c>
      <c r="BB29" s="90" t="s">
        <v>71</v>
      </c>
      <c r="BC29" s="26" t="n">
        <v>4</v>
      </c>
      <c r="BD29" s="90" t="n">
        <v>0.39</v>
      </c>
      <c r="BE29" s="26" t="s">
        <v>71</v>
      </c>
      <c r="BF29" s="90" t="s">
        <v>71</v>
      </c>
      <c r="BG29" s="26" t="s">
        <v>71</v>
      </c>
      <c r="BH29" s="90" t="s">
        <v>71</v>
      </c>
      <c r="BI29" s="26" t="s">
        <v>71</v>
      </c>
      <c r="BJ29" s="29" t="s">
        <v>71</v>
      </c>
      <c r="BK29" s="24" t="n">
        <v>1</v>
      </c>
      <c r="BL29" s="43" t="n">
        <v>0.097</v>
      </c>
      <c r="BM29" s="26" t="s">
        <v>71</v>
      </c>
      <c r="BN29" s="90" t="s">
        <v>71</v>
      </c>
      <c r="BO29" s="26" t="s">
        <v>71</v>
      </c>
      <c r="BP29" s="90" t="s">
        <v>71</v>
      </c>
      <c r="BQ29" s="26" t="s">
        <v>71</v>
      </c>
      <c r="BR29" s="90" t="s">
        <v>71</v>
      </c>
      <c r="BS29" s="26" t="s">
        <v>71</v>
      </c>
      <c r="BT29" s="29" t="s">
        <v>71</v>
      </c>
      <c r="BU29" s="26" t="s">
        <v>71</v>
      </c>
      <c r="BV29" s="29" t="s">
        <v>71</v>
      </c>
      <c r="BW29" s="26" t="s">
        <v>71</v>
      </c>
      <c r="BX29" s="29" t="s">
        <v>71</v>
      </c>
      <c r="BY29" s="26" t="s">
        <v>71</v>
      </c>
      <c r="BZ29" s="29" t="s">
        <v>71</v>
      </c>
      <c r="CA29" s="26" t="s">
        <v>71</v>
      </c>
      <c r="CB29" s="29" t="s">
        <v>71</v>
      </c>
      <c r="CC29" s="26" t="s">
        <v>71</v>
      </c>
      <c r="CD29" s="29" t="s">
        <v>71</v>
      </c>
      <c r="CE29" s="26" t="s">
        <v>71</v>
      </c>
      <c r="CF29" s="29" t="s">
        <v>71</v>
      </c>
      <c r="CG29" s="26" t="s">
        <v>71</v>
      </c>
      <c r="CH29" s="29" t="s">
        <v>71</v>
      </c>
      <c r="CI29" s="26" t="s">
        <v>71</v>
      </c>
      <c r="CJ29" s="90" t="s">
        <v>71</v>
      </c>
      <c r="CK29" s="26" t="n">
        <v>3</v>
      </c>
      <c r="CL29" s="90" t="n">
        <v>0.292</v>
      </c>
      <c r="CM29" s="26" t="s">
        <v>71</v>
      </c>
      <c r="CN29" s="90" t="s">
        <v>71</v>
      </c>
      <c r="CO29" s="26" t="n">
        <v>6</v>
      </c>
      <c r="CP29" s="90" t="n">
        <v>0.584</v>
      </c>
      <c r="CQ29" s="26" t="n">
        <v>5</v>
      </c>
      <c r="CR29" s="29" t="n">
        <v>0.487</v>
      </c>
    </row>
    <row r="30" customFormat="false" ht="12.75" hidden="false" customHeight="false" outlineLevel="0" collapsed="false">
      <c r="A30" s="91" t="s">
        <v>198</v>
      </c>
      <c r="B30" s="92" t="s">
        <v>30</v>
      </c>
      <c r="C30" s="41" t="s">
        <v>71</v>
      </c>
      <c r="D30" s="41" t="s">
        <v>71</v>
      </c>
      <c r="E30" s="41" t="s">
        <v>71</v>
      </c>
      <c r="F30" s="41" t="s">
        <v>71</v>
      </c>
      <c r="G30" s="41" t="s">
        <v>71</v>
      </c>
      <c r="H30" s="41" t="s">
        <v>71</v>
      </c>
      <c r="I30" s="41" t="s">
        <v>71</v>
      </c>
      <c r="J30" s="41" t="s">
        <v>71</v>
      </c>
      <c r="K30" s="41" t="s">
        <v>71</v>
      </c>
      <c r="L30" s="41" t="s">
        <v>71</v>
      </c>
      <c r="M30" s="41" t="n">
        <v>19</v>
      </c>
      <c r="N30" s="41" t="n">
        <v>5.372</v>
      </c>
      <c r="O30" s="24" t="s">
        <v>71</v>
      </c>
      <c r="P30" s="43" t="s">
        <v>71</v>
      </c>
      <c r="Q30" s="26" t="s">
        <v>71</v>
      </c>
      <c r="R30" s="27" t="s">
        <v>71</v>
      </c>
      <c r="S30" s="26" t="s">
        <v>71</v>
      </c>
      <c r="T30" s="28" t="s">
        <v>71</v>
      </c>
      <c r="U30" s="24" t="s">
        <v>71</v>
      </c>
      <c r="V30" s="28" t="s">
        <v>71</v>
      </c>
      <c r="W30" s="32" t="s">
        <v>71</v>
      </c>
      <c r="X30" s="31" t="s">
        <v>71</v>
      </c>
      <c r="Y30" s="26" t="s">
        <v>71</v>
      </c>
      <c r="Z30" s="29" t="s">
        <v>71</v>
      </c>
      <c r="AA30" s="24" t="s">
        <v>71</v>
      </c>
      <c r="AB30" s="43" t="s">
        <v>71</v>
      </c>
      <c r="AC30" s="26" t="s">
        <v>71</v>
      </c>
      <c r="AD30" s="27" t="s">
        <v>71</v>
      </c>
      <c r="AE30" s="26" t="s">
        <v>71</v>
      </c>
      <c r="AF30" s="28" t="s">
        <v>71</v>
      </c>
      <c r="AG30" s="24" t="s">
        <v>71</v>
      </c>
      <c r="AH30" s="90" t="s">
        <v>71</v>
      </c>
      <c r="AI30" s="32" t="s">
        <v>71</v>
      </c>
      <c r="AJ30" s="90" t="s">
        <v>71</v>
      </c>
      <c r="AK30" s="26" t="s">
        <v>71</v>
      </c>
      <c r="AL30" s="29" t="s">
        <v>71</v>
      </c>
      <c r="AM30" s="24" t="s">
        <v>71</v>
      </c>
      <c r="AN30" s="43" t="s">
        <v>71</v>
      </c>
      <c r="AO30" s="26" t="s">
        <v>71</v>
      </c>
      <c r="AP30" s="90" t="s">
        <v>71</v>
      </c>
      <c r="AQ30" s="26" t="s">
        <v>71</v>
      </c>
      <c r="AR30" s="90" t="s">
        <v>71</v>
      </c>
      <c r="AS30" s="24" t="s">
        <v>71</v>
      </c>
      <c r="AT30" s="90" t="s">
        <v>71</v>
      </c>
      <c r="AU30" s="26" t="s">
        <v>71</v>
      </c>
      <c r="AV30" s="90" t="s">
        <v>71</v>
      </c>
      <c r="AW30" s="26" t="s">
        <v>71</v>
      </c>
      <c r="AX30" s="29" t="s">
        <v>71</v>
      </c>
      <c r="AY30" s="24" t="s">
        <v>71</v>
      </c>
      <c r="AZ30" s="43" t="s">
        <v>71</v>
      </c>
      <c r="BA30" s="26" t="s">
        <v>71</v>
      </c>
      <c r="BB30" s="90" t="s">
        <v>71</v>
      </c>
      <c r="BC30" s="26" t="n">
        <v>2</v>
      </c>
      <c r="BD30" s="90" t="n">
        <v>0.565</v>
      </c>
      <c r="BE30" s="26" t="s">
        <v>71</v>
      </c>
      <c r="BF30" s="90" t="s">
        <v>71</v>
      </c>
      <c r="BG30" s="26" t="s">
        <v>71</v>
      </c>
      <c r="BH30" s="90" t="s">
        <v>71</v>
      </c>
      <c r="BI30" s="26" t="s">
        <v>71</v>
      </c>
      <c r="BJ30" s="29" t="s">
        <v>71</v>
      </c>
      <c r="BK30" s="24" t="s">
        <v>71</v>
      </c>
      <c r="BL30" s="43" t="s">
        <v>71</v>
      </c>
      <c r="BM30" s="26" t="s">
        <v>71</v>
      </c>
      <c r="BN30" s="90" t="s">
        <v>71</v>
      </c>
      <c r="BO30" s="26" t="s">
        <v>71</v>
      </c>
      <c r="BP30" s="90" t="s">
        <v>71</v>
      </c>
      <c r="BQ30" s="26" t="s">
        <v>71</v>
      </c>
      <c r="BR30" s="90" t="s">
        <v>71</v>
      </c>
      <c r="BS30" s="26" t="s">
        <v>71</v>
      </c>
      <c r="BT30" s="29" t="s">
        <v>71</v>
      </c>
      <c r="BU30" s="26" t="s">
        <v>71</v>
      </c>
      <c r="BV30" s="29" t="s">
        <v>71</v>
      </c>
      <c r="BW30" s="26" t="n">
        <v>1</v>
      </c>
      <c r="BX30" s="29" t="n">
        <v>0.283</v>
      </c>
      <c r="BY30" s="26" t="s">
        <v>71</v>
      </c>
      <c r="BZ30" s="29" t="s">
        <v>71</v>
      </c>
      <c r="CA30" s="26" t="s">
        <v>71</v>
      </c>
      <c r="CB30" s="29" t="s">
        <v>71</v>
      </c>
      <c r="CC30" s="26" t="s">
        <v>71</v>
      </c>
      <c r="CD30" s="29" t="s">
        <v>71</v>
      </c>
      <c r="CE30" s="26" t="s">
        <v>71</v>
      </c>
      <c r="CF30" s="29" t="s">
        <v>71</v>
      </c>
      <c r="CG30" s="26" t="s">
        <v>71</v>
      </c>
      <c r="CH30" s="29" t="s">
        <v>71</v>
      </c>
      <c r="CI30" s="26" t="s">
        <v>71</v>
      </c>
      <c r="CJ30" s="90" t="s">
        <v>71</v>
      </c>
      <c r="CK30" s="26" t="n">
        <v>1</v>
      </c>
      <c r="CL30" s="90" t="n">
        <v>0.283</v>
      </c>
      <c r="CM30" s="26" t="s">
        <v>71</v>
      </c>
      <c r="CN30" s="90" t="s">
        <v>71</v>
      </c>
      <c r="CO30" s="26" t="n">
        <v>1</v>
      </c>
      <c r="CP30" s="90" t="n">
        <v>0.283</v>
      </c>
      <c r="CQ30" s="26" t="n">
        <v>4</v>
      </c>
      <c r="CR30" s="29" t="n">
        <v>1.131</v>
      </c>
    </row>
    <row r="31" customFormat="false" ht="12.75" hidden="false" customHeight="false" outlineLevel="0" collapsed="false">
      <c r="A31" s="91" t="s">
        <v>199</v>
      </c>
      <c r="B31" s="92" t="s">
        <v>31</v>
      </c>
      <c r="C31" s="41" t="s">
        <v>71</v>
      </c>
      <c r="D31" s="41" t="s">
        <v>71</v>
      </c>
      <c r="E31" s="41" t="n">
        <v>1</v>
      </c>
      <c r="F31" s="94" t="n">
        <v>0.09</v>
      </c>
      <c r="G31" s="41" t="s">
        <v>71</v>
      </c>
      <c r="H31" s="41" t="s">
        <v>71</v>
      </c>
      <c r="I31" s="41" t="s">
        <v>71</v>
      </c>
      <c r="J31" s="41" t="s">
        <v>71</v>
      </c>
      <c r="K31" s="41" t="s">
        <v>71</v>
      </c>
      <c r="L31" s="41" t="s">
        <v>71</v>
      </c>
      <c r="M31" s="41" t="n">
        <v>5</v>
      </c>
      <c r="N31" s="41" t="n">
        <v>0.449</v>
      </c>
      <c r="O31" s="24" t="s">
        <v>71</v>
      </c>
      <c r="P31" s="43" t="s">
        <v>71</v>
      </c>
      <c r="Q31" s="26" t="s">
        <v>71</v>
      </c>
      <c r="R31" s="27" t="s">
        <v>71</v>
      </c>
      <c r="S31" s="26" t="s">
        <v>71</v>
      </c>
      <c r="T31" s="28" t="s">
        <v>71</v>
      </c>
      <c r="U31" s="24" t="s">
        <v>71</v>
      </c>
      <c r="V31" s="28" t="s">
        <v>71</v>
      </c>
      <c r="W31" s="32" t="s">
        <v>71</v>
      </c>
      <c r="X31" s="31" t="s">
        <v>71</v>
      </c>
      <c r="Y31" s="26" t="s">
        <v>71</v>
      </c>
      <c r="Z31" s="29" t="s">
        <v>71</v>
      </c>
      <c r="AA31" s="24" t="s">
        <v>71</v>
      </c>
      <c r="AB31" s="43" t="s">
        <v>71</v>
      </c>
      <c r="AC31" s="26" t="s">
        <v>71</v>
      </c>
      <c r="AD31" s="27" t="s">
        <v>71</v>
      </c>
      <c r="AE31" s="26" t="n">
        <v>1</v>
      </c>
      <c r="AF31" s="90" t="n">
        <v>0.09</v>
      </c>
      <c r="AG31" s="24" t="s">
        <v>71</v>
      </c>
      <c r="AH31" s="90" t="s">
        <v>71</v>
      </c>
      <c r="AI31" s="32" t="s">
        <v>71</v>
      </c>
      <c r="AJ31" s="90" t="s">
        <v>71</v>
      </c>
      <c r="AK31" s="26" t="s">
        <v>71</v>
      </c>
      <c r="AL31" s="29" t="s">
        <v>71</v>
      </c>
      <c r="AM31" s="24" t="s">
        <v>71</v>
      </c>
      <c r="AN31" s="43" t="s">
        <v>71</v>
      </c>
      <c r="AO31" s="26" t="s">
        <v>71</v>
      </c>
      <c r="AP31" s="90" t="s">
        <v>71</v>
      </c>
      <c r="AQ31" s="26" t="s">
        <v>71</v>
      </c>
      <c r="AR31" s="90" t="s">
        <v>71</v>
      </c>
      <c r="AS31" s="24" t="s">
        <v>71</v>
      </c>
      <c r="AT31" s="90" t="s">
        <v>71</v>
      </c>
      <c r="AU31" s="26" t="s">
        <v>71</v>
      </c>
      <c r="AV31" s="90" t="s">
        <v>71</v>
      </c>
      <c r="AW31" s="26" t="s">
        <v>71</v>
      </c>
      <c r="AX31" s="29" t="s">
        <v>71</v>
      </c>
      <c r="AY31" s="24" t="s">
        <v>71</v>
      </c>
      <c r="AZ31" s="43" t="s">
        <v>71</v>
      </c>
      <c r="BA31" s="26" t="s">
        <v>71</v>
      </c>
      <c r="BB31" s="90" t="s">
        <v>71</v>
      </c>
      <c r="BC31" s="26" t="n">
        <v>9</v>
      </c>
      <c r="BD31" s="90" t="n">
        <v>0.808</v>
      </c>
      <c r="BE31" s="26" t="s">
        <v>71</v>
      </c>
      <c r="BF31" s="90" t="s">
        <v>71</v>
      </c>
      <c r="BG31" s="26" t="s">
        <v>71</v>
      </c>
      <c r="BH31" s="90" t="s">
        <v>71</v>
      </c>
      <c r="BI31" s="26" t="s">
        <v>71</v>
      </c>
      <c r="BJ31" s="29" t="s">
        <v>71</v>
      </c>
      <c r="BK31" s="24" t="n">
        <v>2</v>
      </c>
      <c r="BL31" s="43" t="n">
        <v>0.18</v>
      </c>
      <c r="BM31" s="26" t="s">
        <v>71</v>
      </c>
      <c r="BN31" s="90" t="s">
        <v>71</v>
      </c>
      <c r="BO31" s="26" t="n">
        <v>1</v>
      </c>
      <c r="BP31" s="90" t="n">
        <v>0.09</v>
      </c>
      <c r="BQ31" s="26" t="s">
        <v>71</v>
      </c>
      <c r="BR31" s="90" t="s">
        <v>71</v>
      </c>
      <c r="BS31" s="26" t="s">
        <v>71</v>
      </c>
      <c r="BT31" s="29" t="s">
        <v>71</v>
      </c>
      <c r="BU31" s="26" t="s">
        <v>71</v>
      </c>
      <c r="BV31" s="29" t="s">
        <v>71</v>
      </c>
      <c r="BW31" s="26" t="s">
        <v>71</v>
      </c>
      <c r="BX31" s="29" t="s">
        <v>71</v>
      </c>
      <c r="BY31" s="26" t="s">
        <v>71</v>
      </c>
      <c r="BZ31" s="29" t="s">
        <v>71</v>
      </c>
      <c r="CA31" s="26" t="s">
        <v>71</v>
      </c>
      <c r="CB31" s="29" t="s">
        <v>71</v>
      </c>
      <c r="CC31" s="26" t="s">
        <v>71</v>
      </c>
      <c r="CD31" s="29" t="s">
        <v>71</v>
      </c>
      <c r="CE31" s="26" t="s">
        <v>71</v>
      </c>
      <c r="CF31" s="29" t="s">
        <v>71</v>
      </c>
      <c r="CG31" s="26" t="s">
        <v>71</v>
      </c>
      <c r="CH31" s="29" t="s">
        <v>71</v>
      </c>
      <c r="CI31" s="26" t="s">
        <v>71</v>
      </c>
      <c r="CJ31" s="90" t="s">
        <v>71</v>
      </c>
      <c r="CK31" s="26" t="n">
        <v>4</v>
      </c>
      <c r="CL31" s="90" t="n">
        <v>0.359</v>
      </c>
      <c r="CM31" s="26"/>
      <c r="CN31" s="90"/>
      <c r="CO31" s="26" t="n">
        <v>1</v>
      </c>
      <c r="CP31" s="90" t="n">
        <v>0.09</v>
      </c>
      <c r="CQ31" s="26" t="n">
        <v>5</v>
      </c>
      <c r="CR31" s="29" t="n">
        <v>0.449</v>
      </c>
    </row>
    <row r="32" customFormat="false" ht="12.75" hidden="false" customHeight="false" outlineLevel="0" collapsed="false">
      <c r="A32" s="91" t="s">
        <v>200</v>
      </c>
      <c r="B32" s="92" t="s">
        <v>32</v>
      </c>
      <c r="C32" s="41" t="s">
        <v>71</v>
      </c>
      <c r="D32" s="41" t="s">
        <v>71</v>
      </c>
      <c r="E32" s="41" t="s">
        <v>71</v>
      </c>
      <c r="F32" s="41" t="s">
        <v>71</v>
      </c>
      <c r="G32" s="41" t="s">
        <v>71</v>
      </c>
      <c r="H32" s="41" t="s">
        <v>71</v>
      </c>
      <c r="I32" s="41" t="s">
        <v>71</v>
      </c>
      <c r="J32" s="41" t="s">
        <v>71</v>
      </c>
      <c r="K32" s="41" t="s">
        <v>71</v>
      </c>
      <c r="L32" s="41" t="s">
        <v>71</v>
      </c>
      <c r="M32" s="41" t="n">
        <v>21</v>
      </c>
      <c r="N32" s="41" t="n">
        <v>2.856</v>
      </c>
      <c r="O32" s="24" t="s">
        <v>71</v>
      </c>
      <c r="P32" s="43" t="s">
        <v>71</v>
      </c>
      <c r="Q32" s="26" t="s">
        <v>71</v>
      </c>
      <c r="R32" s="27" t="s">
        <v>71</v>
      </c>
      <c r="S32" s="26" t="s">
        <v>71</v>
      </c>
      <c r="T32" s="28" t="s">
        <v>71</v>
      </c>
      <c r="U32" s="24" t="s">
        <v>71</v>
      </c>
      <c r="V32" s="28" t="s">
        <v>71</v>
      </c>
      <c r="W32" s="32" t="s">
        <v>71</v>
      </c>
      <c r="X32" s="31" t="s">
        <v>71</v>
      </c>
      <c r="Y32" s="26" t="s">
        <v>71</v>
      </c>
      <c r="Z32" s="29" t="s">
        <v>71</v>
      </c>
      <c r="AA32" s="24" t="s">
        <v>71</v>
      </c>
      <c r="AB32" s="43" t="s">
        <v>71</v>
      </c>
      <c r="AC32" s="26" t="s">
        <v>71</v>
      </c>
      <c r="AD32" s="27" t="s">
        <v>71</v>
      </c>
      <c r="AE32" s="26" t="s">
        <v>71</v>
      </c>
      <c r="AF32" s="28" t="s">
        <v>71</v>
      </c>
      <c r="AG32" s="24" t="s">
        <v>71</v>
      </c>
      <c r="AH32" s="90" t="s">
        <v>71</v>
      </c>
      <c r="AI32" s="32" t="s">
        <v>71</v>
      </c>
      <c r="AJ32" s="90" t="s">
        <v>71</v>
      </c>
      <c r="AK32" s="26" t="s">
        <v>71</v>
      </c>
      <c r="AL32" s="29" t="s">
        <v>71</v>
      </c>
      <c r="AM32" s="24" t="s">
        <v>71</v>
      </c>
      <c r="AN32" s="43" t="s">
        <v>71</v>
      </c>
      <c r="AO32" s="26" t="s">
        <v>71</v>
      </c>
      <c r="AP32" s="90" t="s">
        <v>71</v>
      </c>
      <c r="AQ32" s="26" t="s">
        <v>71</v>
      </c>
      <c r="AR32" s="90" t="s">
        <v>71</v>
      </c>
      <c r="AS32" s="24" t="s">
        <v>71</v>
      </c>
      <c r="AT32" s="90" t="s">
        <v>71</v>
      </c>
      <c r="AU32" s="26" t="s">
        <v>71</v>
      </c>
      <c r="AV32" s="90" t="s">
        <v>71</v>
      </c>
      <c r="AW32" s="26" t="s">
        <v>71</v>
      </c>
      <c r="AX32" s="29" t="s">
        <v>71</v>
      </c>
      <c r="AY32" s="24" t="s">
        <v>71</v>
      </c>
      <c r="AZ32" s="43" t="s">
        <v>71</v>
      </c>
      <c r="BA32" s="26" t="s">
        <v>71</v>
      </c>
      <c r="BB32" s="90" t="s">
        <v>71</v>
      </c>
      <c r="BC32" s="26" t="s">
        <v>71</v>
      </c>
      <c r="BD32" s="90" t="s">
        <v>71</v>
      </c>
      <c r="BE32" s="26" t="s">
        <v>71</v>
      </c>
      <c r="BF32" s="90" t="s">
        <v>71</v>
      </c>
      <c r="BG32" s="26" t="s">
        <v>71</v>
      </c>
      <c r="BH32" s="90" t="s">
        <v>71</v>
      </c>
      <c r="BI32" s="26" t="s">
        <v>71</v>
      </c>
      <c r="BJ32" s="29" t="s">
        <v>71</v>
      </c>
      <c r="BK32" s="24" t="s">
        <v>71</v>
      </c>
      <c r="BL32" s="43" t="s">
        <v>71</v>
      </c>
      <c r="BM32" s="26" t="s">
        <v>71</v>
      </c>
      <c r="BN32" s="90" t="s">
        <v>71</v>
      </c>
      <c r="BO32" s="26" t="s">
        <v>71</v>
      </c>
      <c r="BP32" s="90" t="s">
        <v>71</v>
      </c>
      <c r="BQ32" s="26" t="s">
        <v>71</v>
      </c>
      <c r="BR32" s="90" t="s">
        <v>71</v>
      </c>
      <c r="BS32" s="26" t="s">
        <v>71</v>
      </c>
      <c r="BT32" s="29" t="s">
        <v>71</v>
      </c>
      <c r="BU32" s="26" t="s">
        <v>71</v>
      </c>
      <c r="BV32" s="29" t="s">
        <v>71</v>
      </c>
      <c r="BW32" s="26" t="s">
        <v>71</v>
      </c>
      <c r="BX32" s="29" t="s">
        <v>71</v>
      </c>
      <c r="BY32" s="26" t="s">
        <v>71</v>
      </c>
      <c r="BZ32" s="29" t="s">
        <v>71</v>
      </c>
      <c r="CA32" s="26" t="s">
        <v>71</v>
      </c>
      <c r="CB32" s="29" t="s">
        <v>71</v>
      </c>
      <c r="CC32" s="26" t="s">
        <v>71</v>
      </c>
      <c r="CD32" s="29" t="s">
        <v>71</v>
      </c>
      <c r="CE32" s="26" t="s">
        <v>71</v>
      </c>
      <c r="CF32" s="29" t="s">
        <v>71</v>
      </c>
      <c r="CG32" s="26" t="s">
        <v>71</v>
      </c>
      <c r="CH32" s="29" t="s">
        <v>71</v>
      </c>
      <c r="CI32" s="26" t="s">
        <v>71</v>
      </c>
      <c r="CJ32" s="90" t="s">
        <v>71</v>
      </c>
      <c r="CK32" s="26" t="n">
        <v>5</v>
      </c>
      <c r="CL32" s="90" t="n">
        <v>0.68</v>
      </c>
      <c r="CM32" s="26" t="s">
        <v>71</v>
      </c>
      <c r="CN32" s="90" t="s">
        <v>71</v>
      </c>
      <c r="CO32" s="26" t="n">
        <v>2</v>
      </c>
      <c r="CP32" s="90" t="n">
        <v>0.272</v>
      </c>
      <c r="CQ32" s="26" t="n">
        <v>8</v>
      </c>
      <c r="CR32" s="29" t="n">
        <v>1.088</v>
      </c>
    </row>
    <row r="33" customFormat="false" ht="12.75" hidden="false" customHeight="false" outlineLevel="0" collapsed="false">
      <c r="A33" s="91" t="s">
        <v>201</v>
      </c>
      <c r="B33" s="92" t="s">
        <v>33</v>
      </c>
      <c r="C33" s="41" t="s">
        <v>71</v>
      </c>
      <c r="D33" s="41" t="s">
        <v>71</v>
      </c>
      <c r="E33" s="41" t="s">
        <v>71</v>
      </c>
      <c r="F33" s="41" t="s">
        <v>71</v>
      </c>
      <c r="G33" s="41" t="s">
        <v>71</v>
      </c>
      <c r="H33" s="41" t="s">
        <v>71</v>
      </c>
      <c r="I33" s="41" t="s">
        <v>71</v>
      </c>
      <c r="J33" s="41" t="s">
        <v>71</v>
      </c>
      <c r="K33" s="41" t="n">
        <v>1</v>
      </c>
      <c r="L33" s="41" t="n">
        <v>0.129</v>
      </c>
      <c r="M33" s="41" t="n">
        <v>17</v>
      </c>
      <c r="N33" s="41" t="n">
        <v>2.199</v>
      </c>
      <c r="O33" s="24" t="n">
        <v>1</v>
      </c>
      <c r="P33" s="43" t="n">
        <v>0.129</v>
      </c>
      <c r="Q33" s="26" t="s">
        <v>71</v>
      </c>
      <c r="R33" s="27" t="s">
        <v>71</v>
      </c>
      <c r="S33" s="26" t="s">
        <v>71</v>
      </c>
      <c r="T33" s="28" t="s">
        <v>71</v>
      </c>
      <c r="U33" s="24" t="s">
        <v>71</v>
      </c>
      <c r="V33" s="28" t="s">
        <v>71</v>
      </c>
      <c r="W33" s="32" t="s">
        <v>71</v>
      </c>
      <c r="X33" s="31" t="s">
        <v>71</v>
      </c>
      <c r="Y33" s="26" t="s">
        <v>71</v>
      </c>
      <c r="Z33" s="29" t="s">
        <v>71</v>
      </c>
      <c r="AA33" s="24" t="s">
        <v>71</v>
      </c>
      <c r="AB33" s="43" t="s">
        <v>71</v>
      </c>
      <c r="AC33" s="26" t="s">
        <v>71</v>
      </c>
      <c r="AD33" s="27" t="s">
        <v>71</v>
      </c>
      <c r="AE33" s="26" t="s">
        <v>71</v>
      </c>
      <c r="AF33" s="28" t="s">
        <v>71</v>
      </c>
      <c r="AG33" s="24" t="n">
        <v>1</v>
      </c>
      <c r="AH33" s="90" t="n">
        <v>0.129</v>
      </c>
      <c r="AI33" s="32" t="s">
        <v>71</v>
      </c>
      <c r="AJ33" s="90" t="s">
        <v>71</v>
      </c>
      <c r="AK33" s="26" t="s">
        <v>71</v>
      </c>
      <c r="AL33" s="29" t="s">
        <v>71</v>
      </c>
      <c r="AM33" s="24" t="s">
        <v>71</v>
      </c>
      <c r="AN33" s="43" t="s">
        <v>71</v>
      </c>
      <c r="AO33" s="26" t="s">
        <v>71</v>
      </c>
      <c r="AP33" s="90" t="s">
        <v>71</v>
      </c>
      <c r="AQ33" s="26" t="s">
        <v>71</v>
      </c>
      <c r="AR33" s="90" t="s">
        <v>71</v>
      </c>
      <c r="AS33" s="24" t="s">
        <v>71</v>
      </c>
      <c r="AT33" s="90" t="s">
        <v>71</v>
      </c>
      <c r="AU33" s="26" t="s">
        <v>71</v>
      </c>
      <c r="AV33" s="90" t="s">
        <v>71</v>
      </c>
      <c r="AW33" s="26" t="s">
        <v>71</v>
      </c>
      <c r="AX33" s="29" t="s">
        <v>71</v>
      </c>
      <c r="AY33" s="24" t="s">
        <v>71</v>
      </c>
      <c r="AZ33" s="43" t="s">
        <v>71</v>
      </c>
      <c r="BA33" s="26" t="n">
        <v>1</v>
      </c>
      <c r="BB33" s="90" t="n">
        <v>0.129</v>
      </c>
      <c r="BC33" s="26" t="n">
        <v>2</v>
      </c>
      <c r="BD33" s="90" t="n">
        <v>0.259</v>
      </c>
      <c r="BE33" s="26" t="s">
        <v>71</v>
      </c>
      <c r="BF33" s="90" t="s">
        <v>71</v>
      </c>
      <c r="BG33" s="26" t="s">
        <v>71</v>
      </c>
      <c r="BH33" s="90" t="s">
        <v>71</v>
      </c>
      <c r="BI33" s="26" t="s">
        <v>71</v>
      </c>
      <c r="BJ33" s="29" t="s">
        <v>71</v>
      </c>
      <c r="BK33" s="24" t="n">
        <v>1</v>
      </c>
      <c r="BL33" s="43" t="n">
        <v>0.129</v>
      </c>
      <c r="BM33" s="26" t="s">
        <v>71</v>
      </c>
      <c r="BN33" s="90" t="s">
        <v>71</v>
      </c>
      <c r="BO33" s="26" t="s">
        <v>71</v>
      </c>
      <c r="BP33" s="90" t="s">
        <v>71</v>
      </c>
      <c r="BQ33" s="26" t="s">
        <v>71</v>
      </c>
      <c r="BR33" s="90" t="s">
        <v>71</v>
      </c>
      <c r="BS33" s="26" t="s">
        <v>71</v>
      </c>
      <c r="BT33" s="29" t="s">
        <v>71</v>
      </c>
      <c r="BU33" s="26" t="s">
        <v>71</v>
      </c>
      <c r="BV33" s="29" t="s">
        <v>71</v>
      </c>
      <c r="BW33" s="26" t="s">
        <v>71</v>
      </c>
      <c r="BX33" s="29" t="s">
        <v>71</v>
      </c>
      <c r="BY33" s="26" t="n">
        <v>1</v>
      </c>
      <c r="BZ33" s="29" t="n">
        <v>0.129</v>
      </c>
      <c r="CA33" s="26" t="s">
        <v>71</v>
      </c>
      <c r="CB33" s="29" t="s">
        <v>71</v>
      </c>
      <c r="CC33" s="26" t="s">
        <v>71</v>
      </c>
      <c r="CD33" s="29" t="s">
        <v>71</v>
      </c>
      <c r="CE33" s="26" t="s">
        <v>71</v>
      </c>
      <c r="CF33" s="29" t="s">
        <v>71</v>
      </c>
      <c r="CG33" s="26" t="s">
        <v>71</v>
      </c>
      <c r="CH33" s="29" t="s">
        <v>71</v>
      </c>
      <c r="CI33" s="26" t="s">
        <v>71</v>
      </c>
      <c r="CJ33" s="90" t="s">
        <v>71</v>
      </c>
      <c r="CK33" s="26" t="n">
        <v>6</v>
      </c>
      <c r="CL33" s="90" t="n">
        <v>0.776</v>
      </c>
      <c r="CM33" s="26" t="n">
        <v>2</v>
      </c>
      <c r="CN33" s="90" t="n">
        <v>0.259</v>
      </c>
      <c r="CO33" s="26" t="s">
        <v>71</v>
      </c>
      <c r="CP33" s="90" t="s">
        <v>71</v>
      </c>
      <c r="CQ33" s="26" t="n">
        <v>2</v>
      </c>
      <c r="CR33" s="29" t="n">
        <v>0.259</v>
      </c>
    </row>
    <row r="34" customFormat="false" ht="12.75" hidden="false" customHeight="false" outlineLevel="0" collapsed="false">
      <c r="A34" s="91" t="s">
        <v>202</v>
      </c>
      <c r="B34" s="92" t="s">
        <v>34</v>
      </c>
      <c r="C34" s="41" t="s">
        <v>71</v>
      </c>
      <c r="D34" s="41" t="s">
        <v>71</v>
      </c>
      <c r="E34" s="41" t="s">
        <v>71</v>
      </c>
      <c r="F34" s="41" t="s">
        <v>71</v>
      </c>
      <c r="G34" s="41" t="s">
        <v>71</v>
      </c>
      <c r="H34" s="41" t="s">
        <v>71</v>
      </c>
      <c r="I34" s="41" t="s">
        <v>71</v>
      </c>
      <c r="J34" s="41" t="s">
        <v>71</v>
      </c>
      <c r="K34" s="41" t="s">
        <v>71</v>
      </c>
      <c r="L34" s="41" t="s">
        <v>71</v>
      </c>
      <c r="M34" s="41" t="n">
        <v>18</v>
      </c>
      <c r="N34" s="41" t="n">
        <v>1.757</v>
      </c>
      <c r="O34" s="24" t="s">
        <v>71</v>
      </c>
      <c r="P34" s="43" t="s">
        <v>71</v>
      </c>
      <c r="Q34" s="26" t="s">
        <v>71</v>
      </c>
      <c r="R34" s="27" t="s">
        <v>71</v>
      </c>
      <c r="S34" s="26" t="s">
        <v>71</v>
      </c>
      <c r="T34" s="28" t="s">
        <v>71</v>
      </c>
      <c r="U34" s="24" t="s">
        <v>71</v>
      </c>
      <c r="V34" s="28" t="s">
        <v>71</v>
      </c>
      <c r="W34" s="32" t="s">
        <v>71</v>
      </c>
      <c r="X34" s="31" t="s">
        <v>71</v>
      </c>
      <c r="Y34" s="26" t="s">
        <v>71</v>
      </c>
      <c r="Z34" s="29" t="s">
        <v>71</v>
      </c>
      <c r="AA34" s="24" t="s">
        <v>71</v>
      </c>
      <c r="AB34" s="43" t="s">
        <v>71</v>
      </c>
      <c r="AC34" s="26" t="s">
        <v>71</v>
      </c>
      <c r="AD34" s="27" t="s">
        <v>71</v>
      </c>
      <c r="AE34" s="26" t="s">
        <v>71</v>
      </c>
      <c r="AF34" s="28" t="s">
        <v>71</v>
      </c>
      <c r="AG34" s="24" t="s">
        <v>71</v>
      </c>
      <c r="AH34" s="90" t="s">
        <v>71</v>
      </c>
      <c r="AI34" s="32" t="s">
        <v>71</v>
      </c>
      <c r="AJ34" s="90" t="s">
        <v>71</v>
      </c>
      <c r="AK34" s="26" t="s">
        <v>71</v>
      </c>
      <c r="AL34" s="29" t="s">
        <v>71</v>
      </c>
      <c r="AM34" s="24" t="s">
        <v>71</v>
      </c>
      <c r="AN34" s="43" t="s">
        <v>71</v>
      </c>
      <c r="AO34" s="26" t="n">
        <v>1</v>
      </c>
      <c r="AP34" s="90" t="n">
        <v>0.098</v>
      </c>
      <c r="AQ34" s="26" t="s">
        <v>71</v>
      </c>
      <c r="AR34" s="90" t="s">
        <v>71</v>
      </c>
      <c r="AS34" s="24" t="s">
        <v>71</v>
      </c>
      <c r="AT34" s="90" t="s">
        <v>71</v>
      </c>
      <c r="AU34" s="26" t="s">
        <v>71</v>
      </c>
      <c r="AV34" s="90" t="s">
        <v>71</v>
      </c>
      <c r="AW34" s="26" t="s">
        <v>71</v>
      </c>
      <c r="AX34" s="29" t="s">
        <v>71</v>
      </c>
      <c r="AY34" s="24" t="s">
        <v>71</v>
      </c>
      <c r="AZ34" s="43" t="s">
        <v>71</v>
      </c>
      <c r="BA34" s="26" t="s">
        <v>71</v>
      </c>
      <c r="BB34" s="90" t="s">
        <v>71</v>
      </c>
      <c r="BC34" s="26" t="n">
        <v>1</v>
      </c>
      <c r="BD34" s="90" t="n">
        <v>0.098</v>
      </c>
      <c r="BE34" s="26" t="s">
        <v>71</v>
      </c>
      <c r="BF34" s="90" t="s">
        <v>71</v>
      </c>
      <c r="BG34" s="26" t="s">
        <v>71</v>
      </c>
      <c r="BH34" s="90" t="s">
        <v>71</v>
      </c>
      <c r="BI34" s="26" t="s">
        <v>71</v>
      </c>
      <c r="BJ34" s="29" t="s">
        <v>71</v>
      </c>
      <c r="BK34" s="24" t="n">
        <v>1</v>
      </c>
      <c r="BL34" s="43" t="n">
        <v>0.098</v>
      </c>
      <c r="BM34" s="26" t="s">
        <v>71</v>
      </c>
      <c r="BN34" s="90" t="s">
        <v>71</v>
      </c>
      <c r="BO34" s="26" t="s">
        <v>71</v>
      </c>
      <c r="BP34" s="90" t="s">
        <v>71</v>
      </c>
      <c r="BQ34" s="26" t="s">
        <v>71</v>
      </c>
      <c r="BR34" s="90" t="s">
        <v>71</v>
      </c>
      <c r="BS34" s="26" t="s">
        <v>71</v>
      </c>
      <c r="BT34" s="29" t="s">
        <v>71</v>
      </c>
      <c r="BU34" s="26" t="s">
        <v>71</v>
      </c>
      <c r="BV34" s="29" t="s">
        <v>71</v>
      </c>
      <c r="BW34" s="26" t="s">
        <v>71</v>
      </c>
      <c r="BX34" s="29" t="s">
        <v>71</v>
      </c>
      <c r="BY34" s="26" t="s">
        <v>71</v>
      </c>
      <c r="BZ34" s="29" t="s">
        <v>71</v>
      </c>
      <c r="CA34" s="26" t="s">
        <v>71</v>
      </c>
      <c r="CB34" s="29" t="s">
        <v>71</v>
      </c>
      <c r="CC34" s="26" t="s">
        <v>71</v>
      </c>
      <c r="CD34" s="29" t="s">
        <v>71</v>
      </c>
      <c r="CE34" s="26" t="s">
        <v>71</v>
      </c>
      <c r="CF34" s="29" t="s">
        <v>71</v>
      </c>
      <c r="CG34" s="26" t="s">
        <v>71</v>
      </c>
      <c r="CH34" s="29" t="s">
        <v>71</v>
      </c>
      <c r="CI34" s="26" t="s">
        <v>71</v>
      </c>
      <c r="CJ34" s="90" t="s">
        <v>71</v>
      </c>
      <c r="CK34" s="26" t="n">
        <v>3</v>
      </c>
      <c r="CL34" s="90" t="n">
        <v>0.293</v>
      </c>
      <c r="CM34" s="26" t="n">
        <v>4</v>
      </c>
      <c r="CN34" s="90" t="n">
        <v>0.39</v>
      </c>
      <c r="CO34" s="26" t="n">
        <v>3</v>
      </c>
      <c r="CP34" s="90" t="n">
        <v>0.293</v>
      </c>
      <c r="CQ34" s="26" t="n">
        <v>11</v>
      </c>
      <c r="CR34" s="29" t="n">
        <v>1.074</v>
      </c>
    </row>
    <row r="35" customFormat="false" ht="12.75" hidden="false" customHeight="false" outlineLevel="0" collapsed="false">
      <c r="A35" s="91" t="s">
        <v>203</v>
      </c>
      <c r="B35" s="92" t="s">
        <v>35</v>
      </c>
      <c r="C35" s="41" t="s">
        <v>71</v>
      </c>
      <c r="D35" s="41" t="s">
        <v>71</v>
      </c>
      <c r="E35" s="41" t="s">
        <v>71</v>
      </c>
      <c r="F35" s="41" t="s">
        <v>71</v>
      </c>
      <c r="G35" s="41" t="s">
        <v>71</v>
      </c>
      <c r="H35" s="41" t="s">
        <v>71</v>
      </c>
      <c r="I35" s="41" t="s">
        <v>71</v>
      </c>
      <c r="J35" s="41" t="s">
        <v>71</v>
      </c>
      <c r="K35" s="41" t="s">
        <v>71</v>
      </c>
      <c r="L35" s="41" t="s">
        <v>71</v>
      </c>
      <c r="M35" s="41" t="n">
        <v>12</v>
      </c>
      <c r="N35" s="41" t="n">
        <v>2.935</v>
      </c>
      <c r="O35" s="24" t="s">
        <v>71</v>
      </c>
      <c r="P35" s="43" t="s">
        <v>71</v>
      </c>
      <c r="Q35" s="26" t="s">
        <v>71</v>
      </c>
      <c r="R35" s="27" t="s">
        <v>71</v>
      </c>
      <c r="S35" s="26" t="s">
        <v>71</v>
      </c>
      <c r="T35" s="28" t="s">
        <v>71</v>
      </c>
      <c r="U35" s="24" t="s">
        <v>71</v>
      </c>
      <c r="V35" s="28" t="s">
        <v>71</v>
      </c>
      <c r="W35" s="32" t="s">
        <v>71</v>
      </c>
      <c r="X35" s="31" t="s">
        <v>71</v>
      </c>
      <c r="Y35" s="26" t="s">
        <v>71</v>
      </c>
      <c r="Z35" s="29" t="s">
        <v>71</v>
      </c>
      <c r="AA35" s="24" t="s">
        <v>71</v>
      </c>
      <c r="AB35" s="43" t="s">
        <v>71</v>
      </c>
      <c r="AC35" s="26" t="s">
        <v>71</v>
      </c>
      <c r="AD35" s="27" t="s">
        <v>71</v>
      </c>
      <c r="AE35" s="26" t="s">
        <v>71</v>
      </c>
      <c r="AF35" s="28" t="s">
        <v>71</v>
      </c>
      <c r="AG35" s="24" t="s">
        <v>71</v>
      </c>
      <c r="AH35" s="90" t="s">
        <v>71</v>
      </c>
      <c r="AI35" s="32" t="s">
        <v>71</v>
      </c>
      <c r="AJ35" s="90" t="s">
        <v>71</v>
      </c>
      <c r="AK35" s="26" t="s">
        <v>71</v>
      </c>
      <c r="AL35" s="29" t="s">
        <v>71</v>
      </c>
      <c r="AM35" s="24" t="s">
        <v>71</v>
      </c>
      <c r="AN35" s="43" t="s">
        <v>71</v>
      </c>
      <c r="AO35" s="26" t="s">
        <v>71</v>
      </c>
      <c r="AP35" s="90" t="s">
        <v>71</v>
      </c>
      <c r="AQ35" s="26" t="s">
        <v>71</v>
      </c>
      <c r="AR35" s="90" t="s">
        <v>71</v>
      </c>
      <c r="AS35" s="24" t="s">
        <v>71</v>
      </c>
      <c r="AT35" s="90" t="s">
        <v>71</v>
      </c>
      <c r="AU35" s="26" t="s">
        <v>71</v>
      </c>
      <c r="AV35" s="90" t="s">
        <v>71</v>
      </c>
      <c r="AW35" s="26" t="s">
        <v>71</v>
      </c>
      <c r="AX35" s="29" t="s">
        <v>71</v>
      </c>
      <c r="AY35" s="24" t="s">
        <v>71</v>
      </c>
      <c r="AZ35" s="43" t="s">
        <v>71</v>
      </c>
      <c r="BA35" s="26" t="s">
        <v>71</v>
      </c>
      <c r="BB35" s="90" t="s">
        <v>71</v>
      </c>
      <c r="BC35" s="26" t="n">
        <v>3</v>
      </c>
      <c r="BD35" s="90" t="n">
        <v>0.734</v>
      </c>
      <c r="BE35" s="26" t="s">
        <v>71</v>
      </c>
      <c r="BF35" s="90" t="s">
        <v>71</v>
      </c>
      <c r="BG35" s="26" t="s">
        <v>71</v>
      </c>
      <c r="BH35" s="90" t="s">
        <v>71</v>
      </c>
      <c r="BI35" s="26" t="s">
        <v>71</v>
      </c>
      <c r="BJ35" s="29" t="s">
        <v>71</v>
      </c>
      <c r="BK35" s="24" t="s">
        <v>71</v>
      </c>
      <c r="BL35" s="43" t="s">
        <v>71</v>
      </c>
      <c r="BM35" s="26" t="s">
        <v>71</v>
      </c>
      <c r="BN35" s="90" t="s">
        <v>71</v>
      </c>
      <c r="BO35" s="26" t="s">
        <v>71</v>
      </c>
      <c r="BP35" s="90" t="s">
        <v>71</v>
      </c>
      <c r="BQ35" s="26" t="s">
        <v>71</v>
      </c>
      <c r="BR35" s="90" t="s">
        <v>71</v>
      </c>
      <c r="BS35" s="26" t="s">
        <v>71</v>
      </c>
      <c r="BT35" s="29" t="s">
        <v>71</v>
      </c>
      <c r="BU35" s="26" t="s">
        <v>71</v>
      </c>
      <c r="BV35" s="29" t="s">
        <v>71</v>
      </c>
      <c r="BW35" s="26" t="s">
        <v>71</v>
      </c>
      <c r="BX35" s="29" t="s">
        <v>71</v>
      </c>
      <c r="BY35" s="26" t="s">
        <v>71</v>
      </c>
      <c r="BZ35" s="29" t="s">
        <v>71</v>
      </c>
      <c r="CA35" s="26" t="s">
        <v>71</v>
      </c>
      <c r="CB35" s="29" t="s">
        <v>71</v>
      </c>
      <c r="CC35" s="26" t="s">
        <v>71</v>
      </c>
      <c r="CD35" s="29" t="s">
        <v>71</v>
      </c>
      <c r="CE35" s="26" t="s">
        <v>71</v>
      </c>
      <c r="CF35" s="29" t="s">
        <v>71</v>
      </c>
      <c r="CG35" s="26" t="s">
        <v>71</v>
      </c>
      <c r="CH35" s="29" t="s">
        <v>71</v>
      </c>
      <c r="CI35" s="26" t="s">
        <v>71</v>
      </c>
      <c r="CJ35" s="90" t="s">
        <v>71</v>
      </c>
      <c r="CK35" s="26" t="s">
        <v>71</v>
      </c>
      <c r="CL35" s="90" t="s">
        <v>71</v>
      </c>
      <c r="CM35" s="26" t="n">
        <v>1</v>
      </c>
      <c r="CN35" s="90" t="n">
        <v>0.245</v>
      </c>
      <c r="CO35" s="26" t="s">
        <v>71</v>
      </c>
      <c r="CP35" s="90" t="s">
        <v>71</v>
      </c>
      <c r="CQ35" s="26" t="n">
        <v>3</v>
      </c>
      <c r="CR35" s="29" t="n">
        <v>0.734</v>
      </c>
    </row>
    <row r="36" customFormat="false" ht="12.75" hidden="false" customHeight="false" outlineLevel="0" collapsed="false">
      <c r="A36" s="91" t="s">
        <v>204</v>
      </c>
      <c r="B36" s="92" t="s">
        <v>36</v>
      </c>
      <c r="C36" s="41" t="s">
        <v>71</v>
      </c>
      <c r="D36" s="41" t="s">
        <v>71</v>
      </c>
      <c r="E36" s="41" t="s">
        <v>71</v>
      </c>
      <c r="F36" s="41" t="s">
        <v>71</v>
      </c>
      <c r="G36" s="41" t="s">
        <v>71</v>
      </c>
      <c r="H36" s="41" t="s">
        <v>71</v>
      </c>
      <c r="I36" s="41" t="s">
        <v>71</v>
      </c>
      <c r="J36" s="41" t="s">
        <v>71</v>
      </c>
      <c r="K36" s="41" t="s">
        <v>71</v>
      </c>
      <c r="L36" s="41" t="s">
        <v>71</v>
      </c>
      <c r="M36" s="41" t="n">
        <v>9</v>
      </c>
      <c r="N36" s="41" t="n">
        <v>1.819</v>
      </c>
      <c r="O36" s="24" t="s">
        <v>71</v>
      </c>
      <c r="P36" s="43" t="s">
        <v>71</v>
      </c>
      <c r="Q36" s="26" t="s">
        <v>71</v>
      </c>
      <c r="R36" s="27" t="s">
        <v>71</v>
      </c>
      <c r="S36" s="26" t="s">
        <v>71</v>
      </c>
      <c r="T36" s="28" t="s">
        <v>71</v>
      </c>
      <c r="U36" s="24" t="s">
        <v>71</v>
      </c>
      <c r="V36" s="28" t="s">
        <v>71</v>
      </c>
      <c r="W36" s="32" t="s">
        <v>71</v>
      </c>
      <c r="X36" s="31" t="s">
        <v>71</v>
      </c>
      <c r="Y36" s="26" t="s">
        <v>71</v>
      </c>
      <c r="Z36" s="29" t="s">
        <v>71</v>
      </c>
      <c r="AA36" s="24" t="s">
        <v>71</v>
      </c>
      <c r="AB36" s="43" t="s">
        <v>71</v>
      </c>
      <c r="AC36" s="26" t="s">
        <v>71</v>
      </c>
      <c r="AD36" s="27" t="s">
        <v>71</v>
      </c>
      <c r="AE36" s="26" t="s">
        <v>71</v>
      </c>
      <c r="AF36" s="28" t="s">
        <v>71</v>
      </c>
      <c r="AG36" s="24" t="s">
        <v>71</v>
      </c>
      <c r="AH36" s="90" t="s">
        <v>71</v>
      </c>
      <c r="AI36" s="32" t="s">
        <v>71</v>
      </c>
      <c r="AJ36" s="90" t="s">
        <v>71</v>
      </c>
      <c r="AK36" s="26" t="s">
        <v>71</v>
      </c>
      <c r="AL36" s="29" t="s">
        <v>71</v>
      </c>
      <c r="AM36" s="24" t="s">
        <v>71</v>
      </c>
      <c r="AN36" s="43" t="s">
        <v>71</v>
      </c>
      <c r="AO36" s="26"/>
      <c r="AP36" s="90" t="s">
        <v>71</v>
      </c>
      <c r="AQ36" s="26" t="s">
        <v>71</v>
      </c>
      <c r="AR36" s="90" t="s">
        <v>71</v>
      </c>
      <c r="AS36" s="24" t="s">
        <v>71</v>
      </c>
      <c r="AT36" s="90" t="s">
        <v>71</v>
      </c>
      <c r="AU36" s="26" t="s">
        <v>71</v>
      </c>
      <c r="AV36" s="90" t="s">
        <v>71</v>
      </c>
      <c r="AW36" s="26" t="s">
        <v>71</v>
      </c>
      <c r="AX36" s="29" t="s">
        <v>71</v>
      </c>
      <c r="AY36" s="24" t="s">
        <v>71</v>
      </c>
      <c r="AZ36" s="43" t="s">
        <v>71</v>
      </c>
      <c r="BA36" s="26" t="s">
        <v>71</v>
      </c>
      <c r="BB36" s="90" t="s">
        <v>71</v>
      </c>
      <c r="BC36" s="26" t="n">
        <v>1</v>
      </c>
      <c r="BD36" s="90" t="n">
        <v>0.202</v>
      </c>
      <c r="BE36" s="26" t="s">
        <v>71</v>
      </c>
      <c r="BF36" s="90" t="s">
        <v>71</v>
      </c>
      <c r="BG36" s="26" t="s">
        <v>71</v>
      </c>
      <c r="BH36" s="90" t="s">
        <v>71</v>
      </c>
      <c r="BI36" s="26" t="s">
        <v>71</v>
      </c>
      <c r="BJ36" s="29" t="s">
        <v>71</v>
      </c>
      <c r="BK36" s="24" t="s">
        <v>71</v>
      </c>
      <c r="BL36" s="43" t="s">
        <v>71</v>
      </c>
      <c r="BM36" s="26" t="s">
        <v>71</v>
      </c>
      <c r="BN36" s="90" t="s">
        <v>71</v>
      </c>
      <c r="BO36" s="26" t="s">
        <v>71</v>
      </c>
      <c r="BP36" s="90" t="s">
        <v>71</v>
      </c>
      <c r="BQ36" s="26" t="s">
        <v>71</v>
      </c>
      <c r="BR36" s="90" t="s">
        <v>71</v>
      </c>
      <c r="BS36" s="26" t="s">
        <v>71</v>
      </c>
      <c r="BT36" s="29" t="s">
        <v>71</v>
      </c>
      <c r="BU36" s="26" t="s">
        <v>71</v>
      </c>
      <c r="BV36" s="29" t="s">
        <v>71</v>
      </c>
      <c r="BW36" s="26" t="s">
        <v>71</v>
      </c>
      <c r="BX36" s="29" t="s">
        <v>71</v>
      </c>
      <c r="BY36" s="26" t="s">
        <v>71</v>
      </c>
      <c r="BZ36" s="29" t="s">
        <v>71</v>
      </c>
      <c r="CA36" s="26" t="s">
        <v>71</v>
      </c>
      <c r="CB36" s="29" t="s">
        <v>71</v>
      </c>
      <c r="CC36" s="26" t="s">
        <v>71</v>
      </c>
      <c r="CD36" s="29" t="s">
        <v>71</v>
      </c>
      <c r="CE36" s="26" t="s">
        <v>71</v>
      </c>
      <c r="CF36" s="29" t="s">
        <v>71</v>
      </c>
      <c r="CG36" s="26" t="s">
        <v>71</v>
      </c>
      <c r="CH36" s="29" t="s">
        <v>71</v>
      </c>
      <c r="CI36" s="26" t="s">
        <v>71</v>
      </c>
      <c r="CJ36" s="90" t="s">
        <v>71</v>
      </c>
      <c r="CK36" s="26" t="n">
        <v>2</v>
      </c>
      <c r="CL36" s="90" t="n">
        <v>0.404</v>
      </c>
      <c r="CM36" s="26" t="s">
        <v>71</v>
      </c>
      <c r="CN36" s="90" t="s">
        <v>71</v>
      </c>
      <c r="CO36" s="26" t="n">
        <v>2</v>
      </c>
      <c r="CP36" s="90" t="n">
        <v>0.404</v>
      </c>
      <c r="CQ36" s="26" t="n">
        <v>6</v>
      </c>
      <c r="CR36" s="29" t="n">
        <v>1.213</v>
      </c>
    </row>
    <row r="37" customFormat="false" ht="12.75" hidden="false" customHeight="false" outlineLevel="0" collapsed="false">
      <c r="A37" s="91" t="s">
        <v>205</v>
      </c>
      <c r="B37" s="92" t="s">
        <v>37</v>
      </c>
      <c r="C37" s="41" t="s">
        <v>71</v>
      </c>
      <c r="D37" s="41" t="s">
        <v>71</v>
      </c>
      <c r="E37" s="41" t="s">
        <v>71</v>
      </c>
      <c r="F37" s="41" t="s">
        <v>71</v>
      </c>
      <c r="G37" s="41" t="s">
        <v>71</v>
      </c>
      <c r="H37" s="41" t="s">
        <v>71</v>
      </c>
      <c r="I37" s="41" t="s">
        <v>71</v>
      </c>
      <c r="J37" s="41" t="s">
        <v>71</v>
      </c>
      <c r="K37" s="41" t="s">
        <v>71</v>
      </c>
      <c r="L37" s="41" t="s">
        <v>71</v>
      </c>
      <c r="M37" s="41" t="n">
        <v>21</v>
      </c>
      <c r="N37" s="41" t="n">
        <v>3.263</v>
      </c>
      <c r="O37" s="24" t="s">
        <v>71</v>
      </c>
      <c r="P37" s="43" t="s">
        <v>71</v>
      </c>
      <c r="Q37" s="26" t="s">
        <v>71</v>
      </c>
      <c r="R37" s="27" t="s">
        <v>71</v>
      </c>
      <c r="S37" s="26" t="s">
        <v>71</v>
      </c>
      <c r="T37" s="28" t="s">
        <v>71</v>
      </c>
      <c r="U37" s="24" t="s">
        <v>71</v>
      </c>
      <c r="V37" s="28" t="s">
        <v>71</v>
      </c>
      <c r="W37" s="32" t="s">
        <v>71</v>
      </c>
      <c r="X37" s="31" t="s">
        <v>71</v>
      </c>
      <c r="Y37" s="26" t="s">
        <v>71</v>
      </c>
      <c r="Z37" s="29" t="s">
        <v>71</v>
      </c>
      <c r="AA37" s="24" t="s">
        <v>71</v>
      </c>
      <c r="AB37" s="43" t="s">
        <v>71</v>
      </c>
      <c r="AC37" s="26" t="s">
        <v>71</v>
      </c>
      <c r="AD37" s="27" t="s">
        <v>71</v>
      </c>
      <c r="AE37" s="26" t="n">
        <v>1</v>
      </c>
      <c r="AF37" s="90" t="n">
        <v>0.155</v>
      </c>
      <c r="AG37" s="24" t="s">
        <v>71</v>
      </c>
      <c r="AH37" s="90" t="s">
        <v>71</v>
      </c>
      <c r="AI37" s="32" t="s">
        <v>71</v>
      </c>
      <c r="AJ37" s="90" t="s">
        <v>71</v>
      </c>
      <c r="AK37" s="26" t="s">
        <v>71</v>
      </c>
      <c r="AL37" s="29" t="s">
        <v>71</v>
      </c>
      <c r="AM37" s="24" t="s">
        <v>71</v>
      </c>
      <c r="AN37" s="43" t="s">
        <v>71</v>
      </c>
      <c r="AO37" s="26" t="s">
        <v>71</v>
      </c>
      <c r="AP37" s="90" t="s">
        <v>71</v>
      </c>
      <c r="AQ37" s="26" t="s">
        <v>71</v>
      </c>
      <c r="AR37" s="90" t="s">
        <v>71</v>
      </c>
      <c r="AS37" s="24" t="s">
        <v>71</v>
      </c>
      <c r="AT37" s="90" t="s">
        <v>71</v>
      </c>
      <c r="AU37" s="26" t="s">
        <v>71</v>
      </c>
      <c r="AV37" s="90" t="s">
        <v>71</v>
      </c>
      <c r="AW37" s="26" t="s">
        <v>71</v>
      </c>
      <c r="AX37" s="29" t="s">
        <v>71</v>
      </c>
      <c r="AY37" s="24" t="s">
        <v>71</v>
      </c>
      <c r="AZ37" s="43" t="s">
        <v>71</v>
      </c>
      <c r="BA37" s="26" t="s">
        <v>71</v>
      </c>
      <c r="BB37" s="90" t="s">
        <v>71</v>
      </c>
      <c r="BC37" s="26" t="n">
        <v>2</v>
      </c>
      <c r="BD37" s="90" t="n">
        <v>0.311</v>
      </c>
      <c r="BE37" s="26" t="s">
        <v>71</v>
      </c>
      <c r="BF37" s="90" t="s">
        <v>71</v>
      </c>
      <c r="BG37" s="26" t="s">
        <v>71</v>
      </c>
      <c r="BH37" s="90" t="s">
        <v>71</v>
      </c>
      <c r="BI37" s="26" t="s">
        <v>71</v>
      </c>
      <c r="BJ37" s="29" t="s">
        <v>71</v>
      </c>
      <c r="BK37" s="24" t="s">
        <v>71</v>
      </c>
      <c r="BL37" s="43" t="s">
        <v>71</v>
      </c>
      <c r="BM37" s="26" t="s">
        <v>71</v>
      </c>
      <c r="BN37" s="90" t="s">
        <v>71</v>
      </c>
      <c r="BO37" s="26" t="s">
        <v>71</v>
      </c>
      <c r="BP37" s="90" t="s">
        <v>71</v>
      </c>
      <c r="BQ37" s="26" t="s">
        <v>71</v>
      </c>
      <c r="BR37" s="90" t="s">
        <v>71</v>
      </c>
      <c r="BS37" s="26" t="s">
        <v>71</v>
      </c>
      <c r="BT37" s="29" t="s">
        <v>71</v>
      </c>
      <c r="BU37" s="26" t="s">
        <v>71</v>
      </c>
      <c r="BV37" s="29" t="s">
        <v>71</v>
      </c>
      <c r="BW37" s="26" t="s">
        <v>71</v>
      </c>
      <c r="BX37" s="29" t="s">
        <v>71</v>
      </c>
      <c r="BY37" s="26" t="s">
        <v>71</v>
      </c>
      <c r="BZ37" s="29" t="s">
        <v>71</v>
      </c>
      <c r="CA37" s="26" t="s">
        <v>71</v>
      </c>
      <c r="CB37" s="29" t="s">
        <v>71</v>
      </c>
      <c r="CC37" s="26" t="s">
        <v>71</v>
      </c>
      <c r="CD37" s="29" t="s">
        <v>71</v>
      </c>
      <c r="CE37" s="26" t="s">
        <v>71</v>
      </c>
      <c r="CF37" s="29" t="s">
        <v>71</v>
      </c>
      <c r="CG37" s="26" t="s">
        <v>71</v>
      </c>
      <c r="CH37" s="29" t="s">
        <v>71</v>
      </c>
      <c r="CI37" s="26" t="s">
        <v>71</v>
      </c>
      <c r="CJ37" s="90" t="s">
        <v>71</v>
      </c>
      <c r="CK37" s="26" t="n">
        <v>2</v>
      </c>
      <c r="CL37" s="90" t="n">
        <v>0.311</v>
      </c>
      <c r="CM37" s="26" t="s">
        <v>71</v>
      </c>
      <c r="CN37" s="90" t="s">
        <v>71</v>
      </c>
      <c r="CO37" s="26" t="s">
        <v>71</v>
      </c>
      <c r="CP37" s="90" t="s">
        <v>71</v>
      </c>
      <c r="CQ37" s="26" t="n">
        <v>7</v>
      </c>
      <c r="CR37" s="29" t="n">
        <v>1.088</v>
      </c>
    </row>
    <row r="38" customFormat="false" ht="12.75" hidden="false" customHeight="false" outlineLevel="0" collapsed="false">
      <c r="A38" s="91" t="s">
        <v>206</v>
      </c>
      <c r="B38" s="92" t="s">
        <v>38</v>
      </c>
      <c r="C38" s="41" t="s">
        <v>71</v>
      </c>
      <c r="D38" s="41" t="s">
        <v>71</v>
      </c>
      <c r="E38" s="41" t="s">
        <v>71</v>
      </c>
      <c r="F38" s="41" t="s">
        <v>71</v>
      </c>
      <c r="G38" s="41" t="s">
        <v>71</v>
      </c>
      <c r="H38" s="41" t="s">
        <v>71</v>
      </c>
      <c r="I38" s="41" t="s">
        <v>71</v>
      </c>
      <c r="J38" s="41" t="s">
        <v>71</v>
      </c>
      <c r="K38" s="41" t="n">
        <v>1</v>
      </c>
      <c r="L38" s="41" t="n">
        <v>0.192</v>
      </c>
      <c r="M38" s="41" t="n">
        <v>24</v>
      </c>
      <c r="N38" s="41" t="n">
        <v>4.599</v>
      </c>
      <c r="O38" s="24" t="s">
        <v>71</v>
      </c>
      <c r="P38" s="43" t="s">
        <v>71</v>
      </c>
      <c r="Q38" s="26" t="s">
        <v>71</v>
      </c>
      <c r="R38" s="27" t="s">
        <v>71</v>
      </c>
      <c r="S38" s="26" t="s">
        <v>71</v>
      </c>
      <c r="T38" s="28" t="s">
        <v>71</v>
      </c>
      <c r="U38" s="24" t="s">
        <v>71</v>
      </c>
      <c r="V38" s="28" t="s">
        <v>71</v>
      </c>
      <c r="W38" s="32" t="s">
        <v>71</v>
      </c>
      <c r="X38" s="31" t="s">
        <v>71</v>
      </c>
      <c r="Y38" s="26" t="s">
        <v>71</v>
      </c>
      <c r="Z38" s="29" t="s">
        <v>71</v>
      </c>
      <c r="AA38" s="24" t="s">
        <v>71</v>
      </c>
      <c r="AB38" s="43" t="s">
        <v>71</v>
      </c>
      <c r="AC38" s="26" t="s">
        <v>71</v>
      </c>
      <c r="AD38" s="27" t="s">
        <v>71</v>
      </c>
      <c r="AE38" s="26" t="s">
        <v>71</v>
      </c>
      <c r="AF38" s="28" t="s">
        <v>71</v>
      </c>
      <c r="AG38" s="24" t="s">
        <v>71</v>
      </c>
      <c r="AH38" s="90" t="s">
        <v>71</v>
      </c>
      <c r="AI38" s="32" t="s">
        <v>71</v>
      </c>
      <c r="AJ38" s="90" t="s">
        <v>71</v>
      </c>
      <c r="AK38" s="26" t="s">
        <v>71</v>
      </c>
      <c r="AL38" s="29" t="s">
        <v>71</v>
      </c>
      <c r="AM38" s="24" t="s">
        <v>71</v>
      </c>
      <c r="AN38" s="43" t="s">
        <v>71</v>
      </c>
      <c r="AO38" s="26" t="s">
        <v>71</v>
      </c>
      <c r="AP38" s="90" t="s">
        <v>71</v>
      </c>
      <c r="AQ38" s="26" t="s">
        <v>71</v>
      </c>
      <c r="AR38" s="90" t="s">
        <v>71</v>
      </c>
      <c r="AS38" s="24" t="s">
        <v>71</v>
      </c>
      <c r="AT38" s="90" t="s">
        <v>71</v>
      </c>
      <c r="AU38" s="26" t="s">
        <v>71</v>
      </c>
      <c r="AV38" s="90" t="s">
        <v>71</v>
      </c>
      <c r="AW38" s="26" t="s">
        <v>71</v>
      </c>
      <c r="AX38" s="29" t="s">
        <v>71</v>
      </c>
      <c r="AY38" s="24" t="s">
        <v>71</v>
      </c>
      <c r="AZ38" s="43" t="s">
        <v>71</v>
      </c>
      <c r="BA38" s="26" t="s">
        <v>71</v>
      </c>
      <c r="BB38" s="90" t="s">
        <v>71</v>
      </c>
      <c r="BC38" s="26" t="n">
        <v>4</v>
      </c>
      <c r="BD38" s="90" t="n">
        <v>0.767</v>
      </c>
      <c r="BE38" s="26" t="s">
        <v>71</v>
      </c>
      <c r="BF38" s="90" t="s">
        <v>71</v>
      </c>
      <c r="BG38" s="26" t="s">
        <v>71</v>
      </c>
      <c r="BH38" s="90" t="s">
        <v>71</v>
      </c>
      <c r="BI38" s="26" t="s">
        <v>71</v>
      </c>
      <c r="BJ38" s="29" t="s">
        <v>71</v>
      </c>
      <c r="BK38" s="24" t="s">
        <v>71</v>
      </c>
      <c r="BL38" s="43" t="s">
        <v>71</v>
      </c>
      <c r="BM38" s="26" t="s">
        <v>71</v>
      </c>
      <c r="BN38" s="90" t="s">
        <v>71</v>
      </c>
      <c r="BO38" s="26" t="s">
        <v>71</v>
      </c>
      <c r="BP38" s="90" t="s">
        <v>71</v>
      </c>
      <c r="BQ38" s="26" t="s">
        <v>71</v>
      </c>
      <c r="BR38" s="90" t="s">
        <v>71</v>
      </c>
      <c r="BS38" s="26" t="s">
        <v>71</v>
      </c>
      <c r="BT38" s="29" t="s">
        <v>71</v>
      </c>
      <c r="BU38" s="26" t="s">
        <v>71</v>
      </c>
      <c r="BV38" s="29" t="s">
        <v>71</v>
      </c>
      <c r="BW38" s="26" t="s">
        <v>71</v>
      </c>
      <c r="BX38" s="29" t="s">
        <v>71</v>
      </c>
      <c r="BY38" s="26" t="s">
        <v>71</v>
      </c>
      <c r="BZ38" s="29" t="s">
        <v>71</v>
      </c>
      <c r="CA38" s="26" t="s">
        <v>71</v>
      </c>
      <c r="CB38" s="29" t="s">
        <v>71</v>
      </c>
      <c r="CC38" s="26" t="s">
        <v>71</v>
      </c>
      <c r="CD38" s="29" t="s">
        <v>71</v>
      </c>
      <c r="CE38" s="26" t="s">
        <v>71</v>
      </c>
      <c r="CF38" s="29" t="s">
        <v>71</v>
      </c>
      <c r="CG38" s="26" t="s">
        <v>71</v>
      </c>
      <c r="CH38" s="29" t="s">
        <v>71</v>
      </c>
      <c r="CI38" s="26" t="s">
        <v>71</v>
      </c>
      <c r="CJ38" s="90" t="s">
        <v>71</v>
      </c>
      <c r="CK38" s="26" t="n">
        <v>1</v>
      </c>
      <c r="CL38" s="90" t="n">
        <v>0.192</v>
      </c>
      <c r="CM38" s="26" t="s">
        <v>71</v>
      </c>
      <c r="CN38" s="90" t="s">
        <v>71</v>
      </c>
      <c r="CO38" s="26" t="n">
        <v>1</v>
      </c>
      <c r="CP38" s="90" t="n">
        <v>0.192</v>
      </c>
      <c r="CQ38" s="26" t="s">
        <v>71</v>
      </c>
      <c r="CR38" s="29" t="s">
        <v>71</v>
      </c>
    </row>
    <row r="39" customFormat="false" ht="12.75" hidden="false" customHeight="false" outlineLevel="0" collapsed="false">
      <c r="A39" s="91" t="s">
        <v>207</v>
      </c>
      <c r="B39" s="92" t="s">
        <v>39</v>
      </c>
      <c r="C39" s="41" t="s">
        <v>71</v>
      </c>
      <c r="D39" s="41" t="s">
        <v>71</v>
      </c>
      <c r="E39" s="41" t="s">
        <v>71</v>
      </c>
      <c r="F39" s="41" t="s">
        <v>71</v>
      </c>
      <c r="G39" s="41" t="s">
        <v>71</v>
      </c>
      <c r="H39" s="41" t="s">
        <v>71</v>
      </c>
      <c r="I39" s="41" t="s">
        <v>71</v>
      </c>
      <c r="J39" s="41" t="s">
        <v>71</v>
      </c>
      <c r="K39" s="41" t="s">
        <v>71</v>
      </c>
      <c r="L39" s="41" t="s">
        <v>71</v>
      </c>
      <c r="M39" s="41" t="n">
        <v>24</v>
      </c>
      <c r="N39" s="41" t="n">
        <v>1.771</v>
      </c>
      <c r="O39" s="24" t="n">
        <v>2</v>
      </c>
      <c r="P39" s="43" t="n">
        <v>0.148</v>
      </c>
      <c r="Q39" s="26" t="s">
        <v>71</v>
      </c>
      <c r="R39" s="27" t="s">
        <v>71</v>
      </c>
      <c r="S39" s="26" t="s">
        <v>71</v>
      </c>
      <c r="T39" s="28" t="s">
        <v>71</v>
      </c>
      <c r="U39" s="24" t="n">
        <v>1</v>
      </c>
      <c r="V39" s="90" t="n">
        <v>0.074</v>
      </c>
      <c r="W39" s="32" t="s">
        <v>71</v>
      </c>
      <c r="X39" s="31" t="s">
        <v>71</v>
      </c>
      <c r="Y39" s="26" t="s">
        <v>71</v>
      </c>
      <c r="Z39" s="29" t="s">
        <v>71</v>
      </c>
      <c r="AA39" s="24" t="s">
        <v>71</v>
      </c>
      <c r="AB39" s="43" t="s">
        <v>71</v>
      </c>
      <c r="AC39" s="26" t="s">
        <v>71</v>
      </c>
      <c r="AD39" s="27" t="s">
        <v>71</v>
      </c>
      <c r="AE39" s="26" t="s">
        <v>71</v>
      </c>
      <c r="AF39" s="28" t="s">
        <v>71</v>
      </c>
      <c r="AG39" s="24" t="n">
        <v>2</v>
      </c>
      <c r="AH39" s="90" t="n">
        <v>0.148</v>
      </c>
      <c r="AI39" s="32" t="s">
        <v>71</v>
      </c>
      <c r="AJ39" s="90" t="s">
        <v>71</v>
      </c>
      <c r="AK39" s="26" t="s">
        <v>71</v>
      </c>
      <c r="AL39" s="29" t="s">
        <v>71</v>
      </c>
      <c r="AM39" s="24" t="s">
        <v>71</v>
      </c>
      <c r="AN39" s="43" t="s">
        <v>71</v>
      </c>
      <c r="AO39" s="26" t="n">
        <v>1</v>
      </c>
      <c r="AP39" s="90" t="n">
        <v>0.074</v>
      </c>
      <c r="AQ39" s="26" t="n">
        <v>1</v>
      </c>
      <c r="AR39" s="90" t="n">
        <v>0.074</v>
      </c>
      <c r="AS39" s="24" t="s">
        <v>71</v>
      </c>
      <c r="AT39" s="90" t="s">
        <v>71</v>
      </c>
      <c r="AU39" s="26" t="s">
        <v>71</v>
      </c>
      <c r="AV39" s="90" t="s">
        <v>71</v>
      </c>
      <c r="AW39" s="26" t="s">
        <v>71</v>
      </c>
      <c r="AX39" s="29" t="s">
        <v>71</v>
      </c>
      <c r="AY39" s="24" t="s">
        <v>71</v>
      </c>
      <c r="AZ39" s="43" t="s">
        <v>71</v>
      </c>
      <c r="BA39" s="26" t="s">
        <v>71</v>
      </c>
      <c r="BB39" s="90" t="s">
        <v>71</v>
      </c>
      <c r="BC39" s="26" t="n">
        <v>2</v>
      </c>
      <c r="BD39" s="90" t="n">
        <v>0.148</v>
      </c>
      <c r="BE39" s="26" t="s">
        <v>71</v>
      </c>
      <c r="BF39" s="90" t="s">
        <v>71</v>
      </c>
      <c r="BG39" s="26" t="s">
        <v>71</v>
      </c>
      <c r="BH39" s="90" t="s">
        <v>71</v>
      </c>
      <c r="BI39" s="26" t="s">
        <v>71</v>
      </c>
      <c r="BJ39" s="29" t="s">
        <v>71</v>
      </c>
      <c r="BK39" s="24" t="n">
        <v>2</v>
      </c>
      <c r="BL39" s="43" t="n">
        <v>0.148</v>
      </c>
      <c r="BM39" s="26" t="s">
        <v>71</v>
      </c>
      <c r="BN39" s="90" t="s">
        <v>71</v>
      </c>
      <c r="BO39" s="26" t="s">
        <v>71</v>
      </c>
      <c r="BP39" s="90" t="s">
        <v>71</v>
      </c>
      <c r="BQ39" s="26" t="s">
        <v>71</v>
      </c>
      <c r="BR39" s="90" t="s">
        <v>71</v>
      </c>
      <c r="BS39" s="26" t="n">
        <v>1</v>
      </c>
      <c r="BT39" s="29" t="n">
        <v>0.074</v>
      </c>
      <c r="BU39" s="26" t="s">
        <v>71</v>
      </c>
      <c r="BV39" s="29" t="s">
        <v>71</v>
      </c>
      <c r="BW39" s="26" t="s">
        <v>71</v>
      </c>
      <c r="BX39" s="29" t="s">
        <v>71</v>
      </c>
      <c r="BY39" s="26" t="s">
        <v>71</v>
      </c>
      <c r="BZ39" s="29" t="s">
        <v>71</v>
      </c>
      <c r="CA39" s="26" t="s">
        <v>71</v>
      </c>
      <c r="CB39" s="29" t="s">
        <v>71</v>
      </c>
      <c r="CC39" s="26" t="s">
        <v>71</v>
      </c>
      <c r="CD39" s="29" t="s">
        <v>71</v>
      </c>
      <c r="CE39" s="26" t="s">
        <v>71</v>
      </c>
      <c r="CF39" s="29" t="s">
        <v>71</v>
      </c>
      <c r="CG39" s="26" t="s">
        <v>71</v>
      </c>
      <c r="CH39" s="29" t="s">
        <v>71</v>
      </c>
      <c r="CI39" s="26" t="s">
        <v>71</v>
      </c>
      <c r="CJ39" s="90" t="s">
        <v>71</v>
      </c>
      <c r="CK39" s="26" t="n">
        <v>5</v>
      </c>
      <c r="CL39" s="90" t="n">
        <v>0.369</v>
      </c>
      <c r="CM39" s="26" t="n">
        <v>3</v>
      </c>
      <c r="CN39" s="90" t="n">
        <v>0.221</v>
      </c>
      <c r="CO39" s="26" t="n">
        <v>4</v>
      </c>
      <c r="CP39" s="90" t="n">
        <v>0.295</v>
      </c>
      <c r="CQ39" s="26" t="n">
        <v>2</v>
      </c>
      <c r="CR39" s="29" t="n">
        <v>0.148</v>
      </c>
    </row>
    <row r="40" customFormat="false" ht="12.75" hidden="false" customHeight="false" outlineLevel="0" collapsed="false">
      <c r="A40" s="91" t="s">
        <v>208</v>
      </c>
      <c r="B40" s="92" t="s">
        <v>40</v>
      </c>
      <c r="C40" s="41" t="s">
        <v>71</v>
      </c>
      <c r="D40" s="41" t="s">
        <v>71</v>
      </c>
      <c r="E40" s="41" t="s">
        <v>71</v>
      </c>
      <c r="F40" s="41" t="s">
        <v>71</v>
      </c>
      <c r="G40" s="41" t="s">
        <v>71</v>
      </c>
      <c r="H40" s="41" t="s">
        <v>71</v>
      </c>
      <c r="I40" s="41" t="s">
        <v>71</v>
      </c>
      <c r="J40" s="41" t="s">
        <v>71</v>
      </c>
      <c r="K40" s="41" t="s">
        <v>71</v>
      </c>
      <c r="L40" s="41" t="s">
        <v>71</v>
      </c>
      <c r="M40" s="41" t="n">
        <v>18</v>
      </c>
      <c r="N40" s="41" t="n">
        <v>4.338</v>
      </c>
      <c r="O40" s="24" t="n">
        <v>3</v>
      </c>
      <c r="P40" s="43" t="n">
        <v>0.723</v>
      </c>
      <c r="Q40" s="26" t="s">
        <v>71</v>
      </c>
      <c r="R40" s="27" t="s">
        <v>71</v>
      </c>
      <c r="S40" s="26" t="s">
        <v>71</v>
      </c>
      <c r="T40" s="28" t="s">
        <v>71</v>
      </c>
      <c r="U40" s="24" t="s">
        <v>71</v>
      </c>
      <c r="V40" s="28" t="s">
        <v>71</v>
      </c>
      <c r="W40" s="32" t="s">
        <v>71</v>
      </c>
      <c r="X40" s="31" t="s">
        <v>71</v>
      </c>
      <c r="Y40" s="26" t="s">
        <v>71</v>
      </c>
      <c r="Z40" s="29" t="s">
        <v>71</v>
      </c>
      <c r="AA40" s="24" t="s">
        <v>71</v>
      </c>
      <c r="AB40" s="43" t="s">
        <v>71</v>
      </c>
      <c r="AC40" s="26" t="s">
        <v>71</v>
      </c>
      <c r="AD40" s="27" t="s">
        <v>71</v>
      </c>
      <c r="AE40" s="26" t="s">
        <v>71</v>
      </c>
      <c r="AF40" s="28" t="s">
        <v>71</v>
      </c>
      <c r="AG40" s="24" t="s">
        <v>71</v>
      </c>
      <c r="AH40" s="90" t="s">
        <v>71</v>
      </c>
      <c r="AI40" s="32" t="s">
        <v>71</v>
      </c>
      <c r="AJ40" s="90" t="s">
        <v>71</v>
      </c>
      <c r="AK40" s="26" t="s">
        <v>71</v>
      </c>
      <c r="AL40" s="29" t="s">
        <v>71</v>
      </c>
      <c r="AM40" s="24" t="s">
        <v>71</v>
      </c>
      <c r="AN40" s="43" t="s">
        <v>71</v>
      </c>
      <c r="AO40" s="26" t="s">
        <v>71</v>
      </c>
      <c r="AP40" s="90" t="s">
        <v>71</v>
      </c>
      <c r="AQ40" s="26" t="s">
        <v>71</v>
      </c>
      <c r="AR40" s="90" t="s">
        <v>71</v>
      </c>
      <c r="AS40" s="24" t="s">
        <v>71</v>
      </c>
      <c r="AT40" s="90" t="s">
        <v>71</v>
      </c>
      <c r="AU40" s="26" t="s">
        <v>71</v>
      </c>
      <c r="AV40" s="90" t="s">
        <v>71</v>
      </c>
      <c r="AW40" s="26" t="s">
        <v>71</v>
      </c>
      <c r="AX40" s="29" t="s">
        <v>71</v>
      </c>
      <c r="AY40" s="24" t="s">
        <v>71</v>
      </c>
      <c r="AZ40" s="43" t="s">
        <v>71</v>
      </c>
      <c r="BA40" s="26" t="s">
        <v>71</v>
      </c>
      <c r="BB40" s="90" t="s">
        <v>71</v>
      </c>
      <c r="BC40" s="26" t="n">
        <v>1</v>
      </c>
      <c r="BD40" s="90" t="n">
        <v>0.241</v>
      </c>
      <c r="BE40" s="26" t="s">
        <v>71</v>
      </c>
      <c r="BF40" s="90" t="s">
        <v>71</v>
      </c>
      <c r="BG40" s="26" t="s">
        <v>71</v>
      </c>
      <c r="BH40" s="90" t="s">
        <v>71</v>
      </c>
      <c r="BI40" s="26" t="s">
        <v>71</v>
      </c>
      <c r="BJ40" s="29" t="s">
        <v>71</v>
      </c>
      <c r="BK40" s="24" t="s">
        <v>71</v>
      </c>
      <c r="BL40" s="43" t="s">
        <v>71</v>
      </c>
      <c r="BM40" s="26" t="s">
        <v>71</v>
      </c>
      <c r="BN40" s="90" t="s">
        <v>71</v>
      </c>
      <c r="BO40" s="26" t="s">
        <v>71</v>
      </c>
      <c r="BP40" s="90" t="s">
        <v>71</v>
      </c>
      <c r="BQ40" s="26" t="s">
        <v>71</v>
      </c>
      <c r="BR40" s="90" t="s">
        <v>71</v>
      </c>
      <c r="BS40" s="26" t="s">
        <v>71</v>
      </c>
      <c r="BT40" s="29" t="s">
        <v>71</v>
      </c>
      <c r="BU40" s="26" t="s">
        <v>71</v>
      </c>
      <c r="BV40" s="29" t="s">
        <v>71</v>
      </c>
      <c r="BW40" s="26" t="s">
        <v>71</v>
      </c>
      <c r="BX40" s="29" t="s">
        <v>71</v>
      </c>
      <c r="BY40" s="26" t="s">
        <v>71</v>
      </c>
      <c r="BZ40" s="29" t="s">
        <v>71</v>
      </c>
      <c r="CA40" s="26" t="s">
        <v>71</v>
      </c>
      <c r="CB40" s="29" t="s">
        <v>71</v>
      </c>
      <c r="CC40" s="26" t="s">
        <v>71</v>
      </c>
      <c r="CD40" s="29" t="s">
        <v>71</v>
      </c>
      <c r="CE40" s="26" t="s">
        <v>71</v>
      </c>
      <c r="CF40" s="29" t="s">
        <v>71</v>
      </c>
      <c r="CG40" s="26" t="s">
        <v>71</v>
      </c>
      <c r="CH40" s="29" t="s">
        <v>71</v>
      </c>
      <c r="CI40" s="26" t="s">
        <v>71</v>
      </c>
      <c r="CJ40" s="90" t="s">
        <v>71</v>
      </c>
      <c r="CK40" s="26" t="n">
        <v>3</v>
      </c>
      <c r="CL40" s="90" t="n">
        <v>0.723</v>
      </c>
      <c r="CM40" s="26" t="s">
        <v>71</v>
      </c>
      <c r="CN40" s="90" t="s">
        <v>71</v>
      </c>
      <c r="CO40" s="26" t="s">
        <v>71</v>
      </c>
      <c r="CP40" s="90" t="s">
        <v>71</v>
      </c>
      <c r="CQ40" s="26" t="s">
        <v>71</v>
      </c>
      <c r="CR40" s="29" t="s">
        <v>71</v>
      </c>
    </row>
    <row r="41" customFormat="false" ht="12.75" hidden="false" customHeight="false" outlineLevel="0" collapsed="false">
      <c r="A41" s="91" t="s">
        <v>209</v>
      </c>
      <c r="B41" s="92" t="s">
        <v>41</v>
      </c>
      <c r="C41" s="41" t="s">
        <v>71</v>
      </c>
      <c r="D41" s="41" t="s">
        <v>71</v>
      </c>
      <c r="E41" s="41" t="s">
        <v>71</v>
      </c>
      <c r="F41" s="41" t="s">
        <v>71</v>
      </c>
      <c r="G41" s="41" t="s">
        <v>71</v>
      </c>
      <c r="H41" s="41" t="s">
        <v>71</v>
      </c>
      <c r="I41" s="41" t="n">
        <v>1</v>
      </c>
      <c r="J41" s="41" t="n">
        <v>0.131</v>
      </c>
      <c r="K41" s="41" t="n">
        <v>1</v>
      </c>
      <c r="L41" s="41" t="n">
        <v>0.131</v>
      </c>
      <c r="M41" s="41" t="n">
        <v>27</v>
      </c>
      <c r="N41" s="41" t="n">
        <v>3.535</v>
      </c>
      <c r="O41" s="24" t="n">
        <v>1</v>
      </c>
      <c r="P41" s="43" t="n">
        <v>0.131</v>
      </c>
      <c r="Q41" s="26" t="s">
        <v>71</v>
      </c>
      <c r="R41" s="27" t="s">
        <v>71</v>
      </c>
      <c r="S41" s="26" t="s">
        <v>71</v>
      </c>
      <c r="T41" s="28" t="s">
        <v>71</v>
      </c>
      <c r="U41" s="24" t="s">
        <v>71</v>
      </c>
      <c r="V41" s="28" t="s">
        <v>71</v>
      </c>
      <c r="W41" s="32" t="s">
        <v>71</v>
      </c>
      <c r="X41" s="31" t="s">
        <v>71</v>
      </c>
      <c r="Y41" s="26" t="s">
        <v>71</v>
      </c>
      <c r="Z41" s="29" t="s">
        <v>71</v>
      </c>
      <c r="AA41" s="24" t="n">
        <v>1</v>
      </c>
      <c r="AB41" s="43" t="n">
        <v>0.131</v>
      </c>
      <c r="AC41" s="26" t="s">
        <v>71</v>
      </c>
      <c r="AD41" s="27" t="s">
        <v>71</v>
      </c>
      <c r="AE41" s="26" t="s">
        <v>71</v>
      </c>
      <c r="AF41" s="28" t="s">
        <v>71</v>
      </c>
      <c r="AG41" s="24" t="n">
        <v>1</v>
      </c>
      <c r="AH41" s="90" t="n">
        <v>0.131</v>
      </c>
      <c r="AI41" s="32" t="n">
        <v>1</v>
      </c>
      <c r="AJ41" s="90" t="n">
        <v>0.131</v>
      </c>
      <c r="AK41" s="26" t="s">
        <v>71</v>
      </c>
      <c r="AL41" s="29" t="s">
        <v>71</v>
      </c>
      <c r="AM41" s="24" t="s">
        <v>71</v>
      </c>
      <c r="AN41" s="43" t="s">
        <v>71</v>
      </c>
      <c r="AO41" s="26" t="s">
        <v>71</v>
      </c>
      <c r="AP41" s="90" t="s">
        <v>71</v>
      </c>
      <c r="AQ41" s="26" t="s">
        <v>71</v>
      </c>
      <c r="AR41" s="90" t="s">
        <v>71</v>
      </c>
      <c r="AS41" s="24" t="s">
        <v>71</v>
      </c>
      <c r="AT41" s="90" t="s">
        <v>71</v>
      </c>
      <c r="AU41" s="26" t="s">
        <v>71</v>
      </c>
      <c r="AV41" s="90" t="s">
        <v>71</v>
      </c>
      <c r="AW41" s="26" t="s">
        <v>71</v>
      </c>
      <c r="AX41" s="29" t="s">
        <v>71</v>
      </c>
      <c r="AY41" s="24" t="s">
        <v>71</v>
      </c>
      <c r="AZ41" s="43" t="s">
        <v>71</v>
      </c>
      <c r="BA41" s="26" t="s">
        <v>71</v>
      </c>
      <c r="BB41" s="90" t="s">
        <v>71</v>
      </c>
      <c r="BC41" s="26" t="s">
        <v>71</v>
      </c>
      <c r="BD41" s="90" t="s">
        <v>71</v>
      </c>
      <c r="BE41" s="26" t="s">
        <v>71</v>
      </c>
      <c r="BF41" s="90" t="s">
        <v>71</v>
      </c>
      <c r="BG41" s="26" t="s">
        <v>71</v>
      </c>
      <c r="BH41" s="90" t="s">
        <v>71</v>
      </c>
      <c r="BI41" s="26" t="s">
        <v>71</v>
      </c>
      <c r="BJ41" s="29" t="s">
        <v>71</v>
      </c>
      <c r="BK41" s="24" t="n">
        <v>1</v>
      </c>
      <c r="BL41" s="43" t="n">
        <v>0.131</v>
      </c>
      <c r="BM41" s="26" t="s">
        <v>71</v>
      </c>
      <c r="BN41" s="90" t="s">
        <v>71</v>
      </c>
      <c r="BO41" s="26" t="s">
        <v>71</v>
      </c>
      <c r="BP41" s="90" t="s">
        <v>71</v>
      </c>
      <c r="BQ41" s="26" t="s">
        <v>71</v>
      </c>
      <c r="BR41" s="90" t="s">
        <v>71</v>
      </c>
      <c r="BS41" s="26" t="s">
        <v>71</v>
      </c>
      <c r="BT41" s="29" t="s">
        <v>71</v>
      </c>
      <c r="BU41" s="26" t="s">
        <v>71</v>
      </c>
      <c r="BV41" s="29" t="s">
        <v>71</v>
      </c>
      <c r="BW41" s="26" t="s">
        <v>71</v>
      </c>
      <c r="BX41" s="29" t="s">
        <v>71</v>
      </c>
      <c r="BY41" s="26" t="s">
        <v>71</v>
      </c>
      <c r="BZ41" s="29" t="s">
        <v>71</v>
      </c>
      <c r="CA41" s="26" t="s">
        <v>71</v>
      </c>
      <c r="CB41" s="29" t="s">
        <v>71</v>
      </c>
      <c r="CC41" s="26" t="s">
        <v>71</v>
      </c>
      <c r="CD41" s="29" t="s">
        <v>71</v>
      </c>
      <c r="CE41" s="26" t="s">
        <v>71</v>
      </c>
      <c r="CF41" s="29" t="s">
        <v>71</v>
      </c>
      <c r="CG41" s="26" t="s">
        <v>71</v>
      </c>
      <c r="CH41" s="29" t="s">
        <v>71</v>
      </c>
      <c r="CI41" s="26" t="s">
        <v>71</v>
      </c>
      <c r="CJ41" s="90" t="s">
        <v>71</v>
      </c>
      <c r="CK41" s="26" t="n">
        <v>3</v>
      </c>
      <c r="CL41" s="90" t="n">
        <v>0.393</v>
      </c>
      <c r="CM41" s="26" t="n">
        <v>1</v>
      </c>
      <c r="CN41" s="90" t="n">
        <v>0.131</v>
      </c>
      <c r="CO41" s="26" t="n">
        <v>2</v>
      </c>
      <c r="CP41" s="90" t="n">
        <v>0.262</v>
      </c>
      <c r="CQ41" s="26" t="n">
        <v>3</v>
      </c>
      <c r="CR41" s="29" t="n">
        <v>0.393</v>
      </c>
    </row>
    <row r="42" customFormat="false" ht="12.75" hidden="false" customHeight="false" outlineLevel="0" collapsed="false">
      <c r="A42" s="91" t="s">
        <v>210</v>
      </c>
      <c r="B42" s="92" t="s">
        <v>42</v>
      </c>
      <c r="C42" s="41" t="s">
        <v>71</v>
      </c>
      <c r="D42" s="41" t="s">
        <v>71</v>
      </c>
      <c r="E42" s="41" t="s">
        <v>71</v>
      </c>
      <c r="F42" s="41" t="s">
        <v>71</v>
      </c>
      <c r="G42" s="41" t="s">
        <v>71</v>
      </c>
      <c r="H42" s="41" t="s">
        <v>71</v>
      </c>
      <c r="I42" s="41" t="s">
        <v>71</v>
      </c>
      <c r="J42" s="41" t="s">
        <v>71</v>
      </c>
      <c r="K42" s="41" t="s">
        <v>71</v>
      </c>
      <c r="L42" s="41" t="s">
        <v>71</v>
      </c>
      <c r="M42" s="41" t="n">
        <v>12</v>
      </c>
      <c r="N42" s="41" t="n">
        <v>1.606</v>
      </c>
      <c r="O42" s="24" t="n">
        <v>1</v>
      </c>
      <c r="P42" s="43" t="n">
        <v>0.134</v>
      </c>
      <c r="Q42" s="26" t="s">
        <v>71</v>
      </c>
      <c r="R42" s="27" t="s">
        <v>71</v>
      </c>
      <c r="S42" s="26" t="s">
        <v>71</v>
      </c>
      <c r="T42" s="28" t="s">
        <v>71</v>
      </c>
      <c r="U42" s="24" t="s">
        <v>71</v>
      </c>
      <c r="V42" s="28" t="s">
        <v>71</v>
      </c>
      <c r="W42" s="32" t="s">
        <v>71</v>
      </c>
      <c r="X42" s="31" t="s">
        <v>71</v>
      </c>
      <c r="Y42" s="26" t="s">
        <v>71</v>
      </c>
      <c r="Z42" s="29" t="s">
        <v>71</v>
      </c>
      <c r="AA42" s="24" t="s">
        <v>71</v>
      </c>
      <c r="AB42" s="43" t="s">
        <v>71</v>
      </c>
      <c r="AC42" s="26" t="s">
        <v>71</v>
      </c>
      <c r="AD42" s="27" t="s">
        <v>71</v>
      </c>
      <c r="AE42" s="26" t="s">
        <v>71</v>
      </c>
      <c r="AF42" s="28" t="s">
        <v>71</v>
      </c>
      <c r="AG42" s="24" t="s">
        <v>71</v>
      </c>
      <c r="AH42" s="90" t="s">
        <v>71</v>
      </c>
      <c r="AI42" s="32" t="s">
        <v>71</v>
      </c>
      <c r="AJ42" s="90" t="s">
        <v>71</v>
      </c>
      <c r="AK42" s="26" t="s">
        <v>71</v>
      </c>
      <c r="AL42" s="29" t="s">
        <v>71</v>
      </c>
      <c r="AM42" s="24" t="s">
        <v>71</v>
      </c>
      <c r="AN42" s="43" t="s">
        <v>71</v>
      </c>
      <c r="AO42" s="26" t="n">
        <v>1</v>
      </c>
      <c r="AP42" s="90" t="n">
        <v>0.134</v>
      </c>
      <c r="AQ42" s="26" t="s">
        <v>71</v>
      </c>
      <c r="AR42" s="90" t="s">
        <v>71</v>
      </c>
      <c r="AS42" s="24" t="s">
        <v>71</v>
      </c>
      <c r="AT42" s="90" t="s">
        <v>71</v>
      </c>
      <c r="AU42" s="26" t="s">
        <v>71</v>
      </c>
      <c r="AV42" s="90" t="s">
        <v>71</v>
      </c>
      <c r="AW42" s="26" t="s">
        <v>71</v>
      </c>
      <c r="AX42" s="29" t="s">
        <v>71</v>
      </c>
      <c r="AY42" s="24" t="s">
        <v>71</v>
      </c>
      <c r="AZ42" s="43" t="s">
        <v>71</v>
      </c>
      <c r="BA42" s="26" t="s">
        <v>71</v>
      </c>
      <c r="BB42" s="90" t="s">
        <v>71</v>
      </c>
      <c r="BC42" s="26" t="n">
        <v>2</v>
      </c>
      <c r="BD42" s="90" t="n">
        <v>0.268</v>
      </c>
      <c r="BE42" s="26" t="s">
        <v>71</v>
      </c>
      <c r="BF42" s="90" t="s">
        <v>71</v>
      </c>
      <c r="BG42" s="26" t="s">
        <v>71</v>
      </c>
      <c r="BH42" s="90" t="s">
        <v>71</v>
      </c>
      <c r="BI42" s="26" t="s">
        <v>71</v>
      </c>
      <c r="BJ42" s="29" t="s">
        <v>71</v>
      </c>
      <c r="BK42" s="24" t="s">
        <v>71</v>
      </c>
      <c r="BL42" s="43" t="s">
        <v>71</v>
      </c>
      <c r="BM42" s="26" t="s">
        <v>71</v>
      </c>
      <c r="BN42" s="90" t="s">
        <v>71</v>
      </c>
      <c r="BO42" s="26" t="s">
        <v>71</v>
      </c>
      <c r="BP42" s="90" t="s">
        <v>71</v>
      </c>
      <c r="BQ42" s="26" t="s">
        <v>71</v>
      </c>
      <c r="BR42" s="90" t="s">
        <v>71</v>
      </c>
      <c r="BS42" s="26" t="s">
        <v>71</v>
      </c>
      <c r="BT42" s="29" t="s">
        <v>71</v>
      </c>
      <c r="BU42" s="26" t="s">
        <v>71</v>
      </c>
      <c r="BV42" s="29" t="s">
        <v>71</v>
      </c>
      <c r="BW42" s="26" t="s">
        <v>71</v>
      </c>
      <c r="BX42" s="29" t="s">
        <v>71</v>
      </c>
      <c r="BY42" s="26" t="s">
        <v>71</v>
      </c>
      <c r="BZ42" s="29" t="s">
        <v>71</v>
      </c>
      <c r="CA42" s="26" t="s">
        <v>71</v>
      </c>
      <c r="CB42" s="29" t="s">
        <v>71</v>
      </c>
      <c r="CC42" s="26" t="s">
        <v>71</v>
      </c>
      <c r="CD42" s="29" t="s">
        <v>71</v>
      </c>
      <c r="CE42" s="26" t="s">
        <v>71</v>
      </c>
      <c r="CF42" s="29" t="s">
        <v>71</v>
      </c>
      <c r="CG42" s="26" t="n">
        <v>1</v>
      </c>
      <c r="CH42" s="29" t="n">
        <v>0.134</v>
      </c>
      <c r="CI42" s="26" t="s">
        <v>71</v>
      </c>
      <c r="CJ42" s="90" t="s">
        <v>71</v>
      </c>
      <c r="CK42" s="26" t="n">
        <v>5</v>
      </c>
      <c r="CL42" s="90" t="n">
        <v>0.669</v>
      </c>
      <c r="CM42" s="26" t="n">
        <v>2</v>
      </c>
      <c r="CN42" s="90" t="n">
        <v>0.268</v>
      </c>
      <c r="CO42" s="26" t="n">
        <v>7</v>
      </c>
      <c r="CP42" s="90" t="n">
        <v>0.937</v>
      </c>
      <c r="CQ42" s="26" t="s">
        <v>71</v>
      </c>
      <c r="CR42" s="29" t="s">
        <v>71</v>
      </c>
    </row>
    <row r="43" customFormat="false" ht="12.75" hidden="false" customHeight="false" outlineLevel="0" collapsed="false">
      <c r="A43" s="91" t="s">
        <v>211</v>
      </c>
      <c r="B43" s="92" t="s">
        <v>43</v>
      </c>
      <c r="C43" s="41" t="s">
        <v>71</v>
      </c>
      <c r="D43" s="41" t="s">
        <v>71</v>
      </c>
      <c r="E43" s="41" t="s">
        <v>71</v>
      </c>
      <c r="F43" s="41" t="s">
        <v>71</v>
      </c>
      <c r="G43" s="41" t="s">
        <v>71</v>
      </c>
      <c r="H43" s="41" t="s">
        <v>71</v>
      </c>
      <c r="I43" s="41" t="s">
        <v>71</v>
      </c>
      <c r="J43" s="41" t="s">
        <v>71</v>
      </c>
      <c r="K43" s="41" t="n">
        <v>1</v>
      </c>
      <c r="L43" s="41" t="n">
        <v>0.151</v>
      </c>
      <c r="M43" s="41" t="n">
        <v>38</v>
      </c>
      <c r="N43" s="41" t="n">
        <v>5.743</v>
      </c>
      <c r="O43" s="24" t="n">
        <v>1</v>
      </c>
      <c r="P43" s="43" t="n">
        <v>0.151</v>
      </c>
      <c r="Q43" s="26" t="s">
        <v>71</v>
      </c>
      <c r="R43" s="27" t="s">
        <v>71</v>
      </c>
      <c r="S43" s="26" t="s">
        <v>71</v>
      </c>
      <c r="T43" s="28" t="s">
        <v>71</v>
      </c>
      <c r="U43" s="24" t="s">
        <v>71</v>
      </c>
      <c r="V43" s="28" t="s">
        <v>71</v>
      </c>
      <c r="W43" s="32" t="s">
        <v>71</v>
      </c>
      <c r="X43" s="31" t="s">
        <v>71</v>
      </c>
      <c r="Y43" s="26" t="s">
        <v>71</v>
      </c>
      <c r="Z43" s="29" t="s">
        <v>71</v>
      </c>
      <c r="AA43" s="24" t="s">
        <v>71</v>
      </c>
      <c r="AB43" s="43" t="s">
        <v>71</v>
      </c>
      <c r="AC43" s="26" t="s">
        <v>71</v>
      </c>
      <c r="AD43" s="27" t="s">
        <v>71</v>
      </c>
      <c r="AE43" s="26" t="s">
        <v>71</v>
      </c>
      <c r="AF43" s="28" t="s">
        <v>71</v>
      </c>
      <c r="AG43" s="24" t="s">
        <v>71</v>
      </c>
      <c r="AH43" s="90" t="s">
        <v>71</v>
      </c>
      <c r="AI43" s="32" t="s">
        <v>71</v>
      </c>
      <c r="AJ43" s="90" t="s">
        <v>71</v>
      </c>
      <c r="AK43" s="26" t="s">
        <v>71</v>
      </c>
      <c r="AL43" s="29" t="s">
        <v>71</v>
      </c>
      <c r="AM43" s="24" t="s">
        <v>71</v>
      </c>
      <c r="AN43" s="43" t="s">
        <v>71</v>
      </c>
      <c r="AO43" s="26" t="s">
        <v>71</v>
      </c>
      <c r="AP43" s="90" t="s">
        <v>71</v>
      </c>
      <c r="AQ43" s="26" t="s">
        <v>71</v>
      </c>
      <c r="AR43" s="90" t="s">
        <v>71</v>
      </c>
      <c r="AS43" s="24" t="s">
        <v>71</v>
      </c>
      <c r="AT43" s="90" t="s">
        <v>71</v>
      </c>
      <c r="AU43" s="26" t="s">
        <v>71</v>
      </c>
      <c r="AV43" s="90" t="s">
        <v>71</v>
      </c>
      <c r="AW43" s="26" t="s">
        <v>71</v>
      </c>
      <c r="AX43" s="29" t="s">
        <v>71</v>
      </c>
      <c r="AY43" s="24" t="s">
        <v>71</v>
      </c>
      <c r="AZ43" s="43" t="s">
        <v>71</v>
      </c>
      <c r="BA43" s="26" t="s">
        <v>71</v>
      </c>
      <c r="BB43" s="90" t="s">
        <v>71</v>
      </c>
      <c r="BC43" s="26" t="n">
        <v>5</v>
      </c>
      <c r="BD43" s="90" t="n">
        <v>0.756</v>
      </c>
      <c r="BE43" s="26" t="s">
        <v>71</v>
      </c>
      <c r="BF43" s="90" t="s">
        <v>71</v>
      </c>
      <c r="BG43" s="26" t="s">
        <v>71</v>
      </c>
      <c r="BH43" s="90" t="s">
        <v>71</v>
      </c>
      <c r="BI43" s="26" t="s">
        <v>71</v>
      </c>
      <c r="BJ43" s="29" t="s">
        <v>71</v>
      </c>
      <c r="BK43" s="24" t="n">
        <v>1</v>
      </c>
      <c r="BL43" s="43" t="n">
        <v>0.151</v>
      </c>
      <c r="BM43" s="26" t="s">
        <v>71</v>
      </c>
      <c r="BN43" s="90" t="s">
        <v>71</v>
      </c>
      <c r="BO43" s="26" t="s">
        <v>71</v>
      </c>
      <c r="BP43" s="90" t="s">
        <v>71</v>
      </c>
      <c r="BQ43" s="26" t="s">
        <v>71</v>
      </c>
      <c r="BR43" s="90" t="s">
        <v>71</v>
      </c>
      <c r="BS43" s="26" t="s">
        <v>71</v>
      </c>
      <c r="BT43" s="29" t="s">
        <v>71</v>
      </c>
      <c r="BU43" s="26" t="s">
        <v>71</v>
      </c>
      <c r="BV43" s="29" t="s">
        <v>71</v>
      </c>
      <c r="BW43" s="26" t="s">
        <v>71</v>
      </c>
      <c r="BX43" s="29" t="s">
        <v>71</v>
      </c>
      <c r="BY43" s="26" t="s">
        <v>71</v>
      </c>
      <c r="BZ43" s="29" t="s">
        <v>71</v>
      </c>
      <c r="CA43" s="26" t="s">
        <v>71</v>
      </c>
      <c r="CB43" s="29" t="s">
        <v>71</v>
      </c>
      <c r="CC43" s="26" t="s">
        <v>71</v>
      </c>
      <c r="CD43" s="29" t="s">
        <v>71</v>
      </c>
      <c r="CE43" s="26" t="s">
        <v>71</v>
      </c>
      <c r="CF43" s="29" t="s">
        <v>71</v>
      </c>
      <c r="CG43" s="26" t="n">
        <v>1</v>
      </c>
      <c r="CH43" s="29" t="n">
        <v>0.151</v>
      </c>
      <c r="CI43" s="26" t="s">
        <v>71</v>
      </c>
      <c r="CJ43" s="90" t="s">
        <v>71</v>
      </c>
      <c r="CK43" s="26" t="n">
        <v>1</v>
      </c>
      <c r="CL43" s="90" t="n">
        <v>0.151</v>
      </c>
      <c r="CM43" s="26" t="n">
        <v>2</v>
      </c>
      <c r="CN43" s="90" t="n">
        <v>0.302</v>
      </c>
      <c r="CO43" s="26" t="n">
        <v>3</v>
      </c>
      <c r="CP43" s="90" t="n">
        <v>0.453</v>
      </c>
      <c r="CQ43" s="26" t="s">
        <v>71</v>
      </c>
      <c r="CR43" s="29" t="s">
        <v>71</v>
      </c>
    </row>
    <row r="44" customFormat="false" ht="12.75" hidden="false" customHeight="false" outlineLevel="0" collapsed="false">
      <c r="A44" s="91" t="s">
        <v>212</v>
      </c>
      <c r="B44" s="92" t="s">
        <v>44</v>
      </c>
      <c r="C44" s="41" t="s">
        <v>71</v>
      </c>
      <c r="D44" s="41" t="s">
        <v>71</v>
      </c>
      <c r="E44" s="41" t="s">
        <v>71</v>
      </c>
      <c r="F44" s="41" t="s">
        <v>71</v>
      </c>
      <c r="G44" s="41" t="s">
        <v>71</v>
      </c>
      <c r="H44" s="41" t="s">
        <v>71</v>
      </c>
      <c r="I44" s="41" t="s">
        <v>71</v>
      </c>
      <c r="J44" s="41" t="s">
        <v>71</v>
      </c>
      <c r="K44" s="41" t="s">
        <v>71</v>
      </c>
      <c r="L44" s="41" t="s">
        <v>71</v>
      </c>
      <c r="M44" s="41" t="n">
        <v>5</v>
      </c>
      <c r="N44" s="41" t="n">
        <v>1.211</v>
      </c>
      <c r="O44" s="24" t="n">
        <v>1</v>
      </c>
      <c r="P44" s="43" t="n">
        <v>0.242</v>
      </c>
      <c r="Q44" s="26" t="s">
        <v>71</v>
      </c>
      <c r="R44" s="27" t="s">
        <v>71</v>
      </c>
      <c r="S44" s="26" t="s">
        <v>71</v>
      </c>
      <c r="T44" s="28" t="s">
        <v>71</v>
      </c>
      <c r="U44" s="24" t="s">
        <v>71</v>
      </c>
      <c r="V44" s="28" t="s">
        <v>71</v>
      </c>
      <c r="W44" s="32" t="s">
        <v>71</v>
      </c>
      <c r="X44" s="31" t="s">
        <v>71</v>
      </c>
      <c r="Y44" s="26" t="s">
        <v>71</v>
      </c>
      <c r="Z44" s="29" t="s">
        <v>71</v>
      </c>
      <c r="AA44" s="24" t="s">
        <v>71</v>
      </c>
      <c r="AB44" s="43" t="s">
        <v>71</v>
      </c>
      <c r="AC44" s="26" t="s">
        <v>71</v>
      </c>
      <c r="AD44" s="27" t="s">
        <v>71</v>
      </c>
      <c r="AE44" s="26" t="s">
        <v>71</v>
      </c>
      <c r="AF44" s="28" t="s">
        <v>71</v>
      </c>
      <c r="AG44" s="24" t="s">
        <v>71</v>
      </c>
      <c r="AH44" s="90" t="s">
        <v>71</v>
      </c>
      <c r="AI44" s="32" t="s">
        <v>71</v>
      </c>
      <c r="AJ44" s="90" t="s">
        <v>71</v>
      </c>
      <c r="AK44" s="26" t="s">
        <v>71</v>
      </c>
      <c r="AL44" s="29" t="s">
        <v>71</v>
      </c>
      <c r="AM44" s="24" t="s">
        <v>71</v>
      </c>
      <c r="AN44" s="43" t="s">
        <v>71</v>
      </c>
      <c r="AO44" s="26" t="n">
        <v>1</v>
      </c>
      <c r="AP44" s="90" t="n">
        <v>0.242</v>
      </c>
      <c r="AQ44" s="26" t="s">
        <v>71</v>
      </c>
      <c r="AR44" s="90" t="s">
        <v>71</v>
      </c>
      <c r="AS44" s="24" t="s">
        <v>71</v>
      </c>
      <c r="AT44" s="90" t="s">
        <v>71</v>
      </c>
      <c r="AU44" s="26" t="s">
        <v>71</v>
      </c>
      <c r="AV44" s="90" t="s">
        <v>71</v>
      </c>
      <c r="AW44" s="26" t="s">
        <v>71</v>
      </c>
      <c r="AX44" s="29" t="s">
        <v>71</v>
      </c>
      <c r="AY44" s="24" t="s">
        <v>71</v>
      </c>
      <c r="AZ44" s="43" t="s">
        <v>71</v>
      </c>
      <c r="BA44" s="26" t="s">
        <v>71</v>
      </c>
      <c r="BB44" s="90" t="s">
        <v>71</v>
      </c>
      <c r="BC44" s="26" t="n">
        <v>2</v>
      </c>
      <c r="BD44" s="90" t="n">
        <v>0.485</v>
      </c>
      <c r="BE44" s="26" t="s">
        <v>71</v>
      </c>
      <c r="BF44" s="90" t="s">
        <v>71</v>
      </c>
      <c r="BG44" s="26" t="s">
        <v>71</v>
      </c>
      <c r="BH44" s="90" t="s">
        <v>71</v>
      </c>
      <c r="BI44" s="26" t="s">
        <v>71</v>
      </c>
      <c r="BJ44" s="29" t="s">
        <v>71</v>
      </c>
      <c r="BK44" s="24" t="s">
        <v>71</v>
      </c>
      <c r="BL44" s="43" t="s">
        <v>71</v>
      </c>
      <c r="BM44" s="26" t="s">
        <v>71</v>
      </c>
      <c r="BN44" s="90" t="s">
        <v>71</v>
      </c>
      <c r="BO44" s="26" t="s">
        <v>71</v>
      </c>
      <c r="BP44" s="90" t="s">
        <v>71</v>
      </c>
      <c r="BQ44" s="26" t="s">
        <v>71</v>
      </c>
      <c r="BR44" s="90" t="s">
        <v>71</v>
      </c>
      <c r="BS44" s="26" t="s">
        <v>71</v>
      </c>
      <c r="BT44" s="29" t="s">
        <v>71</v>
      </c>
      <c r="BU44" s="26" t="s">
        <v>71</v>
      </c>
      <c r="BV44" s="29" t="s">
        <v>71</v>
      </c>
      <c r="BW44" s="26" t="s">
        <v>71</v>
      </c>
      <c r="BX44" s="29" t="s">
        <v>71</v>
      </c>
      <c r="BY44" s="26" t="s">
        <v>71</v>
      </c>
      <c r="BZ44" s="29" t="s">
        <v>71</v>
      </c>
      <c r="CA44" s="26" t="s">
        <v>71</v>
      </c>
      <c r="CB44" s="29" t="s">
        <v>71</v>
      </c>
      <c r="CC44" s="26" t="s">
        <v>71</v>
      </c>
      <c r="CD44" s="29" t="s">
        <v>71</v>
      </c>
      <c r="CE44" s="26" t="s">
        <v>71</v>
      </c>
      <c r="CF44" s="29" t="s">
        <v>71</v>
      </c>
      <c r="CG44" s="26" t="s">
        <v>71</v>
      </c>
      <c r="CH44" s="29" t="s">
        <v>71</v>
      </c>
      <c r="CI44" s="26" t="s">
        <v>71</v>
      </c>
      <c r="CJ44" s="90" t="s">
        <v>71</v>
      </c>
      <c r="CK44" s="26" t="n">
        <v>3</v>
      </c>
      <c r="CL44" s="90" t="n">
        <v>0.727</v>
      </c>
      <c r="CM44" s="26" t="s">
        <v>71</v>
      </c>
      <c r="CN44" s="90" t="s">
        <v>71</v>
      </c>
      <c r="CO44" s="26" t="n">
        <v>2</v>
      </c>
      <c r="CP44" s="90" t="n">
        <v>0.485</v>
      </c>
      <c r="CQ44" s="26" t="n">
        <v>7</v>
      </c>
      <c r="CR44" s="29" t="n">
        <v>1.696</v>
      </c>
    </row>
    <row r="45" customFormat="false" ht="12.75" hidden="false" customHeight="false" outlineLevel="0" collapsed="false">
      <c r="A45" s="91" t="s">
        <v>213</v>
      </c>
      <c r="B45" s="92" t="s">
        <v>45</v>
      </c>
      <c r="C45" s="41" t="s">
        <v>71</v>
      </c>
      <c r="D45" s="41" t="s">
        <v>71</v>
      </c>
      <c r="E45" s="41" t="n">
        <v>1</v>
      </c>
      <c r="F45" s="41" t="n">
        <v>0.236</v>
      </c>
      <c r="G45" s="41" t="s">
        <v>71</v>
      </c>
      <c r="H45" s="41" t="s">
        <v>71</v>
      </c>
      <c r="I45" s="41" t="s">
        <v>71</v>
      </c>
      <c r="J45" s="41" t="s">
        <v>71</v>
      </c>
      <c r="K45" s="41" t="s">
        <v>71</v>
      </c>
      <c r="L45" s="41" t="s">
        <v>71</v>
      </c>
      <c r="M45" s="41" t="n">
        <v>19</v>
      </c>
      <c r="N45" s="41" t="n">
        <v>4.484</v>
      </c>
      <c r="O45" s="24" t="s">
        <v>71</v>
      </c>
      <c r="P45" s="43" t="s">
        <v>71</v>
      </c>
      <c r="Q45" s="26" t="s">
        <v>71</v>
      </c>
      <c r="R45" s="27" t="s">
        <v>71</v>
      </c>
      <c r="S45" s="26" t="s">
        <v>71</v>
      </c>
      <c r="T45" s="28" t="s">
        <v>71</v>
      </c>
      <c r="U45" s="24" t="s">
        <v>71</v>
      </c>
      <c r="V45" s="28" t="s">
        <v>71</v>
      </c>
      <c r="W45" s="32" t="s">
        <v>71</v>
      </c>
      <c r="X45" s="31" t="s">
        <v>71</v>
      </c>
      <c r="Y45" s="26" t="s">
        <v>71</v>
      </c>
      <c r="Z45" s="29" t="s">
        <v>71</v>
      </c>
      <c r="AA45" s="24" t="s">
        <v>71</v>
      </c>
      <c r="AB45" s="43" t="s">
        <v>71</v>
      </c>
      <c r="AC45" s="26" t="s">
        <v>71</v>
      </c>
      <c r="AD45" s="27" t="s">
        <v>71</v>
      </c>
      <c r="AE45" s="26" t="s">
        <v>71</v>
      </c>
      <c r="AF45" s="28" t="s">
        <v>71</v>
      </c>
      <c r="AG45" s="24" t="s">
        <v>71</v>
      </c>
      <c r="AH45" s="90" t="s">
        <v>71</v>
      </c>
      <c r="AI45" s="32" t="s">
        <v>71</v>
      </c>
      <c r="AJ45" s="90" t="s">
        <v>71</v>
      </c>
      <c r="AK45" s="26" t="s">
        <v>71</v>
      </c>
      <c r="AL45" s="29" t="s">
        <v>71</v>
      </c>
      <c r="AM45" s="24" t="s">
        <v>71</v>
      </c>
      <c r="AN45" s="43" t="s">
        <v>71</v>
      </c>
      <c r="AO45" s="26" t="n">
        <v>1</v>
      </c>
      <c r="AP45" s="90" t="n">
        <v>0.236</v>
      </c>
      <c r="AQ45" s="26" t="s">
        <v>71</v>
      </c>
      <c r="AR45" s="90" t="s">
        <v>71</v>
      </c>
      <c r="AS45" s="24" t="s">
        <v>71</v>
      </c>
      <c r="AT45" s="90" t="s">
        <v>71</v>
      </c>
      <c r="AU45" s="26" t="s">
        <v>71</v>
      </c>
      <c r="AV45" s="90" t="s">
        <v>71</v>
      </c>
      <c r="AW45" s="26" t="s">
        <v>71</v>
      </c>
      <c r="AX45" s="29" t="s">
        <v>71</v>
      </c>
      <c r="AY45" s="24" t="s">
        <v>71</v>
      </c>
      <c r="AZ45" s="43" t="s">
        <v>71</v>
      </c>
      <c r="BA45" s="26" t="s">
        <v>71</v>
      </c>
      <c r="BB45" s="90" t="s">
        <v>71</v>
      </c>
      <c r="BC45" s="26" t="n">
        <v>2</v>
      </c>
      <c r="BD45" s="90" t="n">
        <v>0.472</v>
      </c>
      <c r="BE45" s="26" t="s">
        <v>71</v>
      </c>
      <c r="BF45" s="90" t="s">
        <v>71</v>
      </c>
      <c r="BG45" s="26" t="s">
        <v>71</v>
      </c>
      <c r="BH45" s="90" t="s">
        <v>71</v>
      </c>
      <c r="BI45" s="26" t="s">
        <v>71</v>
      </c>
      <c r="BJ45" s="29" t="s">
        <v>71</v>
      </c>
      <c r="BK45" s="24" t="n">
        <v>1</v>
      </c>
      <c r="BL45" s="43" t="n">
        <v>0.236</v>
      </c>
      <c r="BM45" s="26" t="s">
        <v>71</v>
      </c>
      <c r="BN45" s="90" t="s">
        <v>71</v>
      </c>
      <c r="BO45" s="26" t="s">
        <v>71</v>
      </c>
      <c r="BP45" s="90" t="s">
        <v>71</v>
      </c>
      <c r="BQ45" s="26" t="s">
        <v>71</v>
      </c>
      <c r="BR45" s="90" t="s">
        <v>71</v>
      </c>
      <c r="BS45" s="26" t="s">
        <v>71</v>
      </c>
      <c r="BT45" s="29" t="s">
        <v>71</v>
      </c>
      <c r="BU45" s="26" t="s">
        <v>71</v>
      </c>
      <c r="BV45" s="29" t="s">
        <v>71</v>
      </c>
      <c r="BW45" s="26" t="s">
        <v>71</v>
      </c>
      <c r="BX45" s="29" t="s">
        <v>71</v>
      </c>
      <c r="BY45" s="26" t="s">
        <v>71</v>
      </c>
      <c r="BZ45" s="29" t="s">
        <v>71</v>
      </c>
      <c r="CA45" s="26" t="s">
        <v>71</v>
      </c>
      <c r="CB45" s="29" t="s">
        <v>71</v>
      </c>
      <c r="CC45" s="26" t="s">
        <v>71</v>
      </c>
      <c r="CD45" s="29" t="s">
        <v>71</v>
      </c>
      <c r="CE45" s="26" t="s">
        <v>71</v>
      </c>
      <c r="CF45" s="29" t="s">
        <v>71</v>
      </c>
      <c r="CG45" s="26" t="s">
        <v>71</v>
      </c>
      <c r="CH45" s="29" t="s">
        <v>71</v>
      </c>
      <c r="CI45" s="26" t="s">
        <v>71</v>
      </c>
      <c r="CJ45" s="90" t="s">
        <v>71</v>
      </c>
      <c r="CK45" s="26" t="n">
        <v>1</v>
      </c>
      <c r="CL45" s="90" t="n">
        <v>0.236</v>
      </c>
      <c r="CM45" s="26" t="n">
        <v>1</v>
      </c>
      <c r="CN45" s="90" t="n">
        <v>0.236</v>
      </c>
      <c r="CO45" s="26" t="s">
        <v>71</v>
      </c>
      <c r="CP45" s="90" t="s">
        <v>71</v>
      </c>
      <c r="CQ45" s="26" t="n">
        <v>4</v>
      </c>
      <c r="CR45" s="29" t="n">
        <v>0.944</v>
      </c>
    </row>
    <row r="46" customFormat="false" ht="12.75" hidden="false" customHeight="false" outlineLevel="0" collapsed="false">
      <c r="A46" s="91" t="s">
        <v>214</v>
      </c>
      <c r="B46" s="92" t="s">
        <v>46</v>
      </c>
      <c r="C46" s="41" t="s">
        <v>71</v>
      </c>
      <c r="D46" s="41" t="s">
        <v>71</v>
      </c>
      <c r="E46" s="41" t="s">
        <v>71</v>
      </c>
      <c r="F46" s="41" t="s">
        <v>71</v>
      </c>
      <c r="G46" s="41" t="s">
        <v>71</v>
      </c>
      <c r="H46" s="41" t="s">
        <v>71</v>
      </c>
      <c r="I46" s="41" t="s">
        <v>71</v>
      </c>
      <c r="J46" s="41" t="s">
        <v>71</v>
      </c>
      <c r="K46" s="41" t="s">
        <v>71</v>
      </c>
      <c r="L46" s="41" t="s">
        <v>71</v>
      </c>
      <c r="M46" s="41" t="n">
        <v>1</v>
      </c>
      <c r="N46" s="41" t="n">
        <v>0.234</v>
      </c>
      <c r="O46" s="24" t="s">
        <v>71</v>
      </c>
      <c r="P46" s="43" t="s">
        <v>71</v>
      </c>
      <c r="Q46" s="26" t="s">
        <v>71</v>
      </c>
      <c r="R46" s="27" t="s">
        <v>71</v>
      </c>
      <c r="S46" s="26" t="s">
        <v>71</v>
      </c>
      <c r="T46" s="28" t="s">
        <v>71</v>
      </c>
      <c r="U46" s="24" t="s">
        <v>71</v>
      </c>
      <c r="V46" s="28" t="s">
        <v>71</v>
      </c>
      <c r="W46" s="32" t="s">
        <v>71</v>
      </c>
      <c r="X46" s="31" t="s">
        <v>71</v>
      </c>
      <c r="Y46" s="26" t="s">
        <v>71</v>
      </c>
      <c r="Z46" s="29" t="s">
        <v>71</v>
      </c>
      <c r="AA46" s="24" t="s">
        <v>71</v>
      </c>
      <c r="AB46" s="43" t="s">
        <v>71</v>
      </c>
      <c r="AC46" s="26" t="s">
        <v>71</v>
      </c>
      <c r="AD46" s="27" t="s">
        <v>71</v>
      </c>
      <c r="AE46" s="26" t="s">
        <v>71</v>
      </c>
      <c r="AF46" s="28" t="s">
        <v>71</v>
      </c>
      <c r="AG46" s="24" t="s">
        <v>71</v>
      </c>
      <c r="AH46" s="90" t="s">
        <v>71</v>
      </c>
      <c r="AI46" s="32" t="s">
        <v>71</v>
      </c>
      <c r="AJ46" s="90" t="s">
        <v>71</v>
      </c>
      <c r="AK46" s="26" t="s">
        <v>71</v>
      </c>
      <c r="AL46" s="29" t="s">
        <v>71</v>
      </c>
      <c r="AM46" s="24" t="s">
        <v>71</v>
      </c>
      <c r="AN46" s="43" t="s">
        <v>71</v>
      </c>
      <c r="AO46" s="26" t="s">
        <v>71</v>
      </c>
      <c r="AP46" s="90" t="s">
        <v>71</v>
      </c>
      <c r="AQ46" s="26" t="s">
        <v>71</v>
      </c>
      <c r="AR46" s="90" t="s">
        <v>71</v>
      </c>
      <c r="AS46" s="24" t="s">
        <v>71</v>
      </c>
      <c r="AT46" s="90" t="s">
        <v>71</v>
      </c>
      <c r="AU46" s="26" t="s">
        <v>71</v>
      </c>
      <c r="AV46" s="90" t="s">
        <v>71</v>
      </c>
      <c r="AW46" s="26" t="s">
        <v>71</v>
      </c>
      <c r="AX46" s="29" t="s">
        <v>71</v>
      </c>
      <c r="AY46" s="24" t="s">
        <v>71</v>
      </c>
      <c r="AZ46" s="43" t="s">
        <v>71</v>
      </c>
      <c r="BA46" s="26" t="s">
        <v>71</v>
      </c>
      <c r="BB46" s="90" t="s">
        <v>71</v>
      </c>
      <c r="BC46" s="26" t="n">
        <v>4</v>
      </c>
      <c r="BD46" s="90" t="n">
        <v>0.937</v>
      </c>
      <c r="BE46" s="26" t="s">
        <v>71</v>
      </c>
      <c r="BF46" s="90" t="s">
        <v>71</v>
      </c>
      <c r="BG46" s="26" t="s">
        <v>71</v>
      </c>
      <c r="BH46" s="90" t="s">
        <v>71</v>
      </c>
      <c r="BI46" s="26" t="s">
        <v>71</v>
      </c>
      <c r="BJ46" s="29" t="s">
        <v>71</v>
      </c>
      <c r="BK46" s="24" t="s">
        <v>71</v>
      </c>
      <c r="BL46" s="43" t="s">
        <v>71</v>
      </c>
      <c r="BM46" s="26" t="s">
        <v>71</v>
      </c>
      <c r="BN46" s="90" t="s">
        <v>71</v>
      </c>
      <c r="BO46" s="26" t="s">
        <v>71</v>
      </c>
      <c r="BP46" s="90" t="s">
        <v>71</v>
      </c>
      <c r="BQ46" s="26" t="s">
        <v>71</v>
      </c>
      <c r="BR46" s="90" t="s">
        <v>71</v>
      </c>
      <c r="BS46" s="26" t="s">
        <v>71</v>
      </c>
      <c r="BT46" s="29" t="s">
        <v>71</v>
      </c>
      <c r="BU46" s="26" t="s">
        <v>71</v>
      </c>
      <c r="BV46" s="29" t="s">
        <v>71</v>
      </c>
      <c r="BW46" s="26" t="s">
        <v>71</v>
      </c>
      <c r="BX46" s="29" t="s">
        <v>71</v>
      </c>
      <c r="BY46" s="26" t="s">
        <v>71</v>
      </c>
      <c r="BZ46" s="29" t="s">
        <v>71</v>
      </c>
      <c r="CA46" s="26" t="s">
        <v>71</v>
      </c>
      <c r="CB46" s="29" t="s">
        <v>71</v>
      </c>
      <c r="CC46" s="26" t="s">
        <v>71</v>
      </c>
      <c r="CD46" s="29" t="s">
        <v>71</v>
      </c>
      <c r="CE46" s="26" t="s">
        <v>71</v>
      </c>
      <c r="CF46" s="29" t="s">
        <v>71</v>
      </c>
      <c r="CG46" s="26" t="n">
        <v>1</v>
      </c>
      <c r="CH46" s="29" t="n">
        <v>0.234</v>
      </c>
      <c r="CI46" s="26" t="s">
        <v>71</v>
      </c>
      <c r="CJ46" s="90" t="s">
        <v>71</v>
      </c>
      <c r="CK46" s="26" t="n">
        <v>4</v>
      </c>
      <c r="CL46" s="90" t="n">
        <v>0.937</v>
      </c>
      <c r="CM46" s="26" t="s">
        <v>71</v>
      </c>
      <c r="CN46" s="90" t="s">
        <v>71</v>
      </c>
      <c r="CO46" s="26" t="s">
        <v>71</v>
      </c>
      <c r="CP46" s="90" t="s">
        <v>71</v>
      </c>
      <c r="CQ46" s="26" t="s">
        <v>71</v>
      </c>
      <c r="CR46" s="29" t="s">
        <v>71</v>
      </c>
    </row>
    <row r="47" customFormat="false" ht="12.75" hidden="false" customHeight="false" outlineLevel="0" collapsed="false">
      <c r="A47" s="91" t="s">
        <v>215</v>
      </c>
      <c r="B47" s="92" t="s">
        <v>47</v>
      </c>
      <c r="C47" s="41" t="s">
        <v>71</v>
      </c>
      <c r="D47" s="41" t="s">
        <v>71</v>
      </c>
      <c r="E47" s="41" t="s">
        <v>71</v>
      </c>
      <c r="F47" s="41" t="s">
        <v>71</v>
      </c>
      <c r="G47" s="41" t="s">
        <v>71</v>
      </c>
      <c r="H47" s="41" t="s">
        <v>71</v>
      </c>
      <c r="I47" s="41" t="s">
        <v>71</v>
      </c>
      <c r="J47" s="41" t="s">
        <v>71</v>
      </c>
      <c r="K47" s="41" t="s">
        <v>71</v>
      </c>
      <c r="L47" s="41" t="s">
        <v>71</v>
      </c>
      <c r="M47" s="41" t="n">
        <v>1</v>
      </c>
      <c r="N47" s="41" t="n">
        <v>0.206</v>
      </c>
      <c r="O47" s="24" t="s">
        <v>71</v>
      </c>
      <c r="P47" s="43" t="s">
        <v>71</v>
      </c>
      <c r="Q47" s="26" t="s">
        <v>71</v>
      </c>
      <c r="R47" s="27" t="s">
        <v>71</v>
      </c>
      <c r="S47" s="26" t="s">
        <v>71</v>
      </c>
      <c r="T47" s="28" t="s">
        <v>71</v>
      </c>
      <c r="U47" s="24" t="s">
        <v>71</v>
      </c>
      <c r="V47" s="28" t="s">
        <v>71</v>
      </c>
      <c r="W47" s="32" t="s">
        <v>71</v>
      </c>
      <c r="X47" s="31" t="s">
        <v>71</v>
      </c>
      <c r="Y47" s="26" t="s">
        <v>71</v>
      </c>
      <c r="Z47" s="29" t="s">
        <v>71</v>
      </c>
      <c r="AA47" s="24" t="s">
        <v>71</v>
      </c>
      <c r="AB47" s="43" t="s">
        <v>71</v>
      </c>
      <c r="AC47" s="26" t="s">
        <v>71</v>
      </c>
      <c r="AD47" s="27" t="s">
        <v>71</v>
      </c>
      <c r="AE47" s="26" t="s">
        <v>71</v>
      </c>
      <c r="AF47" s="28" t="s">
        <v>71</v>
      </c>
      <c r="AG47" s="24" t="s">
        <v>71</v>
      </c>
      <c r="AH47" s="90" t="s">
        <v>71</v>
      </c>
      <c r="AI47" s="32" t="s">
        <v>71</v>
      </c>
      <c r="AJ47" s="90" t="s">
        <v>71</v>
      </c>
      <c r="AK47" s="26" t="s">
        <v>71</v>
      </c>
      <c r="AL47" s="29" t="s">
        <v>71</v>
      </c>
      <c r="AM47" s="24" t="s">
        <v>71</v>
      </c>
      <c r="AN47" s="43" t="s">
        <v>71</v>
      </c>
      <c r="AO47" s="26" t="n">
        <v>1</v>
      </c>
      <c r="AP47" s="90" t="n">
        <v>0.206</v>
      </c>
      <c r="AQ47" s="26" t="s">
        <v>71</v>
      </c>
      <c r="AR47" s="90" t="s">
        <v>71</v>
      </c>
      <c r="AS47" s="24" t="s">
        <v>71</v>
      </c>
      <c r="AT47" s="90" t="s">
        <v>71</v>
      </c>
      <c r="AU47" s="26" t="s">
        <v>71</v>
      </c>
      <c r="AV47" s="90" t="s">
        <v>71</v>
      </c>
      <c r="AW47" s="26" t="s">
        <v>71</v>
      </c>
      <c r="AX47" s="29" t="s">
        <v>71</v>
      </c>
      <c r="AY47" s="24" t="s">
        <v>71</v>
      </c>
      <c r="AZ47" s="43" t="s">
        <v>71</v>
      </c>
      <c r="BA47" s="26" t="s">
        <v>71</v>
      </c>
      <c r="BB47" s="90" t="s">
        <v>71</v>
      </c>
      <c r="BC47" s="26" t="n">
        <v>2</v>
      </c>
      <c r="BD47" s="90" t="n">
        <v>0.411</v>
      </c>
      <c r="BE47" s="26" t="s">
        <v>71</v>
      </c>
      <c r="BF47" s="90" t="s">
        <v>71</v>
      </c>
      <c r="BG47" s="26" t="s">
        <v>71</v>
      </c>
      <c r="BH47" s="90" t="s">
        <v>71</v>
      </c>
      <c r="BI47" s="26" t="s">
        <v>71</v>
      </c>
      <c r="BJ47" s="29" t="s">
        <v>71</v>
      </c>
      <c r="BK47" s="24" t="s">
        <v>71</v>
      </c>
      <c r="BL47" s="43" t="s">
        <v>71</v>
      </c>
      <c r="BM47" s="26" t="s">
        <v>71</v>
      </c>
      <c r="BN47" s="90" t="s">
        <v>71</v>
      </c>
      <c r="BO47" s="26" t="s">
        <v>71</v>
      </c>
      <c r="BP47" s="90" t="s">
        <v>71</v>
      </c>
      <c r="BQ47" s="26" t="s">
        <v>71</v>
      </c>
      <c r="BR47" s="90" t="s">
        <v>71</v>
      </c>
      <c r="BS47" s="26" t="s">
        <v>71</v>
      </c>
      <c r="BT47" s="29" t="s">
        <v>71</v>
      </c>
      <c r="BU47" s="26" t="s">
        <v>71</v>
      </c>
      <c r="BV47" s="29" t="s">
        <v>71</v>
      </c>
      <c r="BW47" s="26" t="s">
        <v>71</v>
      </c>
      <c r="BX47" s="29" t="s">
        <v>71</v>
      </c>
      <c r="BY47" s="26" t="s">
        <v>71</v>
      </c>
      <c r="BZ47" s="29" t="s">
        <v>71</v>
      </c>
      <c r="CA47" s="26" t="s">
        <v>71</v>
      </c>
      <c r="CB47" s="29" t="s">
        <v>71</v>
      </c>
      <c r="CC47" s="26" t="s">
        <v>71</v>
      </c>
      <c r="CD47" s="29" t="s">
        <v>71</v>
      </c>
      <c r="CE47" s="26" t="s">
        <v>71</v>
      </c>
      <c r="CF47" s="29" t="s">
        <v>71</v>
      </c>
      <c r="CG47" s="26" t="s">
        <v>71</v>
      </c>
      <c r="CH47" s="29" t="s">
        <v>71</v>
      </c>
      <c r="CI47" s="26" t="s">
        <v>71</v>
      </c>
      <c r="CJ47" s="90" t="s">
        <v>71</v>
      </c>
      <c r="CK47" s="26" t="n">
        <v>2</v>
      </c>
      <c r="CL47" s="90" t="n">
        <v>0.411</v>
      </c>
      <c r="CM47" s="26" t="s">
        <v>71</v>
      </c>
      <c r="CN47" s="90" t="s">
        <v>71</v>
      </c>
      <c r="CO47" s="26" t="n">
        <v>2</v>
      </c>
      <c r="CP47" s="90" t="n">
        <v>0.411</v>
      </c>
      <c r="CQ47" s="26" t="n">
        <v>1</v>
      </c>
      <c r="CR47" s="29" t="n">
        <v>0.206</v>
      </c>
    </row>
    <row r="48" customFormat="false" ht="12.75" hidden="false" customHeight="false" outlineLevel="0" collapsed="false">
      <c r="A48" s="91" t="s">
        <v>216</v>
      </c>
      <c r="B48" s="92" t="s">
        <v>48</v>
      </c>
      <c r="C48" s="41" t="s">
        <v>71</v>
      </c>
      <c r="D48" s="41" t="s">
        <v>71</v>
      </c>
      <c r="E48" s="41" t="n">
        <v>1</v>
      </c>
      <c r="F48" s="41" t="n">
        <v>0.101</v>
      </c>
      <c r="G48" s="41" t="s">
        <v>71</v>
      </c>
      <c r="H48" s="41" t="s">
        <v>71</v>
      </c>
      <c r="I48" s="41" t="n">
        <v>2</v>
      </c>
      <c r="J48" s="41" t="n">
        <v>0.202</v>
      </c>
      <c r="K48" s="41" t="s">
        <v>71</v>
      </c>
      <c r="L48" s="41" t="s">
        <v>71</v>
      </c>
      <c r="M48" s="41" t="n">
        <v>7</v>
      </c>
      <c r="N48" s="41" t="n">
        <v>0.706</v>
      </c>
      <c r="O48" s="24" t="s">
        <v>71</v>
      </c>
      <c r="P48" s="43" t="s">
        <v>71</v>
      </c>
      <c r="Q48" s="26" t="s">
        <v>71</v>
      </c>
      <c r="R48" s="27" t="s">
        <v>71</v>
      </c>
      <c r="S48" s="26" t="s">
        <v>71</v>
      </c>
      <c r="T48" s="28" t="s">
        <v>71</v>
      </c>
      <c r="U48" s="24" t="s">
        <v>71</v>
      </c>
      <c r="V48" s="28" t="s">
        <v>71</v>
      </c>
      <c r="W48" s="32" t="s">
        <v>71</v>
      </c>
      <c r="X48" s="31" t="s">
        <v>71</v>
      </c>
      <c r="Y48" s="26" t="s">
        <v>71</v>
      </c>
      <c r="Z48" s="29" t="s">
        <v>71</v>
      </c>
      <c r="AA48" s="24" t="s">
        <v>71</v>
      </c>
      <c r="AB48" s="43" t="s">
        <v>71</v>
      </c>
      <c r="AC48" s="26" t="s">
        <v>71</v>
      </c>
      <c r="AD48" s="27" t="s">
        <v>71</v>
      </c>
      <c r="AE48" s="26" t="n">
        <v>1</v>
      </c>
      <c r="AF48" s="90" t="n">
        <v>0.101</v>
      </c>
      <c r="AG48" s="24" t="s">
        <v>71</v>
      </c>
      <c r="AH48" s="90" t="s">
        <v>71</v>
      </c>
      <c r="AI48" s="32" t="s">
        <v>71</v>
      </c>
      <c r="AJ48" s="90" t="s">
        <v>71</v>
      </c>
      <c r="AK48" s="26" t="s">
        <v>71</v>
      </c>
      <c r="AL48" s="29" t="s">
        <v>71</v>
      </c>
      <c r="AM48" s="24" t="s">
        <v>71</v>
      </c>
      <c r="AN48" s="43" t="s">
        <v>71</v>
      </c>
      <c r="AO48" s="26" t="s">
        <v>71</v>
      </c>
      <c r="AP48" s="90" t="s">
        <v>71</v>
      </c>
      <c r="AQ48" s="26" t="s">
        <v>71</v>
      </c>
      <c r="AR48" s="90" t="s">
        <v>71</v>
      </c>
      <c r="AS48" s="24" t="s">
        <v>71</v>
      </c>
      <c r="AT48" s="90" t="s">
        <v>71</v>
      </c>
      <c r="AU48" s="26" t="s">
        <v>71</v>
      </c>
      <c r="AV48" s="90" t="s">
        <v>71</v>
      </c>
      <c r="AW48" s="26" t="s">
        <v>71</v>
      </c>
      <c r="AX48" s="29" t="s">
        <v>71</v>
      </c>
      <c r="AY48" s="24" t="s">
        <v>71</v>
      </c>
      <c r="AZ48" s="43" t="s">
        <v>71</v>
      </c>
      <c r="BA48" s="26" t="s">
        <v>71</v>
      </c>
      <c r="BB48" s="90" t="s">
        <v>71</v>
      </c>
      <c r="BC48" s="26" t="n">
        <v>3</v>
      </c>
      <c r="BD48" s="90" t="n">
        <v>0.303</v>
      </c>
      <c r="BE48" s="26" t="s">
        <v>71</v>
      </c>
      <c r="BF48" s="90" t="s">
        <v>71</v>
      </c>
      <c r="BG48" s="26" t="s">
        <v>71</v>
      </c>
      <c r="BH48" s="90" t="s">
        <v>71</v>
      </c>
      <c r="BI48" s="26" t="s">
        <v>71</v>
      </c>
      <c r="BJ48" s="29" t="s">
        <v>71</v>
      </c>
      <c r="BK48" s="24" t="n">
        <v>7</v>
      </c>
      <c r="BL48" s="43" t="n">
        <v>0.706</v>
      </c>
      <c r="BM48" s="26" t="s">
        <v>71</v>
      </c>
      <c r="BN48" s="90" t="s">
        <v>71</v>
      </c>
      <c r="BO48" s="26" t="s">
        <v>71</v>
      </c>
      <c r="BP48" s="90" t="s">
        <v>71</v>
      </c>
      <c r="BQ48" s="26" t="s">
        <v>71</v>
      </c>
      <c r="BR48" s="90" t="s">
        <v>71</v>
      </c>
      <c r="BS48" s="26" t="s">
        <v>71</v>
      </c>
      <c r="BT48" s="29" t="s">
        <v>71</v>
      </c>
      <c r="BU48" s="26" t="s">
        <v>71</v>
      </c>
      <c r="BV48" s="29" t="s">
        <v>71</v>
      </c>
      <c r="BW48" s="26" t="n">
        <v>1</v>
      </c>
      <c r="BX48" s="29" t="n">
        <v>0.101</v>
      </c>
      <c r="BY48" s="26" t="s">
        <v>71</v>
      </c>
      <c r="BZ48" s="29" t="s">
        <v>71</v>
      </c>
      <c r="CA48" s="26" t="s">
        <v>71</v>
      </c>
      <c r="CB48" s="29" t="s">
        <v>71</v>
      </c>
      <c r="CC48" s="26" t="s">
        <v>71</v>
      </c>
      <c r="CD48" s="29" t="s">
        <v>71</v>
      </c>
      <c r="CE48" s="26" t="s">
        <v>71</v>
      </c>
      <c r="CF48" s="29" t="s">
        <v>71</v>
      </c>
      <c r="CG48" s="26" t="s">
        <v>71</v>
      </c>
      <c r="CH48" s="29" t="s">
        <v>71</v>
      </c>
      <c r="CI48" s="26" t="s">
        <v>71</v>
      </c>
      <c r="CJ48" s="90" t="s">
        <v>71</v>
      </c>
      <c r="CK48" s="26" t="n">
        <v>6</v>
      </c>
      <c r="CL48" s="90" t="n">
        <v>0.605</v>
      </c>
      <c r="CM48" s="26" t="n">
        <v>1</v>
      </c>
      <c r="CN48" s="90" t="n">
        <v>0.101</v>
      </c>
      <c r="CO48" s="26" t="n">
        <v>2</v>
      </c>
      <c r="CP48" s="90" t="n">
        <v>0.202</v>
      </c>
      <c r="CQ48" s="26" t="n">
        <v>3</v>
      </c>
      <c r="CR48" s="29" t="n">
        <v>0.303</v>
      </c>
    </row>
    <row r="49" customFormat="false" ht="12.75" hidden="false" customHeight="false" outlineLevel="0" collapsed="false">
      <c r="A49" s="91" t="s">
        <v>217</v>
      </c>
      <c r="B49" s="92" t="s">
        <v>49</v>
      </c>
      <c r="C49" s="41" t="s">
        <v>71</v>
      </c>
      <c r="D49" s="41" t="s">
        <v>71</v>
      </c>
      <c r="E49" s="41" t="s">
        <v>71</v>
      </c>
      <c r="F49" s="41" t="s">
        <v>71</v>
      </c>
      <c r="G49" s="41" t="s">
        <v>71</v>
      </c>
      <c r="H49" s="41" t="s">
        <v>71</v>
      </c>
      <c r="I49" s="41" t="s">
        <v>71</v>
      </c>
      <c r="J49" s="41" t="s">
        <v>71</v>
      </c>
      <c r="K49" s="41" t="n">
        <v>1</v>
      </c>
      <c r="L49" s="41" t="n">
        <v>0.164</v>
      </c>
      <c r="M49" s="41" t="n">
        <v>30</v>
      </c>
      <c r="N49" s="41" t="n">
        <v>4.924</v>
      </c>
      <c r="O49" s="24" t="n">
        <v>4</v>
      </c>
      <c r="P49" s="43" t="n">
        <v>0.657</v>
      </c>
      <c r="Q49" s="26" t="s">
        <v>71</v>
      </c>
      <c r="R49" s="27" t="s">
        <v>71</v>
      </c>
      <c r="S49" s="26" t="s">
        <v>71</v>
      </c>
      <c r="T49" s="28" t="s">
        <v>71</v>
      </c>
      <c r="U49" s="24" t="s">
        <v>71</v>
      </c>
      <c r="V49" s="28" t="s">
        <v>71</v>
      </c>
      <c r="W49" s="32" t="s">
        <v>71</v>
      </c>
      <c r="X49" s="31" t="s">
        <v>71</v>
      </c>
      <c r="Y49" s="26" t="s">
        <v>71</v>
      </c>
      <c r="Z49" s="29" t="s">
        <v>71</v>
      </c>
      <c r="AA49" s="24" t="s">
        <v>71</v>
      </c>
      <c r="AB49" s="43" t="s">
        <v>71</v>
      </c>
      <c r="AC49" s="26" t="s">
        <v>71</v>
      </c>
      <c r="AD49" s="27" t="s">
        <v>71</v>
      </c>
      <c r="AE49" s="26" t="s">
        <v>71</v>
      </c>
      <c r="AF49" s="28" t="s">
        <v>71</v>
      </c>
      <c r="AG49" s="24" t="s">
        <v>71</v>
      </c>
      <c r="AH49" s="90" t="s">
        <v>71</v>
      </c>
      <c r="AI49" s="32" t="s">
        <v>71</v>
      </c>
      <c r="AJ49" s="90" t="s">
        <v>71</v>
      </c>
      <c r="AK49" s="26" t="s">
        <v>71</v>
      </c>
      <c r="AL49" s="29" t="s">
        <v>71</v>
      </c>
      <c r="AM49" s="24" t="s">
        <v>71</v>
      </c>
      <c r="AN49" s="43" t="s">
        <v>71</v>
      </c>
      <c r="AO49" s="26" t="s">
        <v>71</v>
      </c>
      <c r="AP49" s="90" t="s">
        <v>71</v>
      </c>
      <c r="AQ49" s="26" t="s">
        <v>71</v>
      </c>
      <c r="AR49" s="90" t="s">
        <v>71</v>
      </c>
      <c r="AS49" s="24" t="s">
        <v>71</v>
      </c>
      <c r="AT49" s="90" t="s">
        <v>71</v>
      </c>
      <c r="AU49" s="26" t="n">
        <v>1</v>
      </c>
      <c r="AV49" s="90" t="n">
        <v>0.101</v>
      </c>
      <c r="AW49" s="26" t="s">
        <v>71</v>
      </c>
      <c r="AX49" s="29" t="s">
        <v>71</v>
      </c>
      <c r="AY49" s="24" t="s">
        <v>71</v>
      </c>
      <c r="AZ49" s="43" t="s">
        <v>71</v>
      </c>
      <c r="BA49" s="26" t="s">
        <v>71</v>
      </c>
      <c r="BB49" s="90" t="s">
        <v>71</v>
      </c>
      <c r="BC49" s="26" t="n">
        <v>4</v>
      </c>
      <c r="BD49" s="90" t="n">
        <v>0.657</v>
      </c>
      <c r="BE49" s="26" t="s">
        <v>71</v>
      </c>
      <c r="BF49" s="90" t="s">
        <v>71</v>
      </c>
      <c r="BG49" s="26" t="s">
        <v>71</v>
      </c>
      <c r="BH49" s="90" t="s">
        <v>71</v>
      </c>
      <c r="BI49" s="26" t="s">
        <v>71</v>
      </c>
      <c r="BJ49" s="29" t="s">
        <v>71</v>
      </c>
      <c r="BK49" s="24" t="s">
        <v>71</v>
      </c>
      <c r="BL49" s="43" t="s">
        <v>71</v>
      </c>
      <c r="BM49" s="26" t="s">
        <v>71</v>
      </c>
      <c r="BN49" s="90" t="s">
        <v>71</v>
      </c>
      <c r="BO49" s="26" t="s">
        <v>71</v>
      </c>
      <c r="BP49" s="90" t="s">
        <v>71</v>
      </c>
      <c r="BQ49" s="26" t="s">
        <v>71</v>
      </c>
      <c r="BR49" s="90" t="s">
        <v>71</v>
      </c>
      <c r="BS49" s="26" t="s">
        <v>71</v>
      </c>
      <c r="BT49" s="29" t="s">
        <v>71</v>
      </c>
      <c r="BU49" s="26" t="s">
        <v>71</v>
      </c>
      <c r="BV49" s="29" t="s">
        <v>71</v>
      </c>
      <c r="BW49" s="26" t="s">
        <v>71</v>
      </c>
      <c r="BX49" s="29" t="s">
        <v>71</v>
      </c>
      <c r="BY49" s="26" t="s">
        <v>71</v>
      </c>
      <c r="BZ49" s="29" t="s">
        <v>71</v>
      </c>
      <c r="CA49" s="26" t="s">
        <v>71</v>
      </c>
      <c r="CB49" s="29" t="s">
        <v>71</v>
      </c>
      <c r="CC49" s="26" t="s">
        <v>71</v>
      </c>
      <c r="CD49" s="29" t="s">
        <v>71</v>
      </c>
      <c r="CE49" s="26" t="s">
        <v>71</v>
      </c>
      <c r="CF49" s="29" t="s">
        <v>71</v>
      </c>
      <c r="CG49" s="26" t="s">
        <v>71</v>
      </c>
      <c r="CH49" s="29" t="s">
        <v>71</v>
      </c>
      <c r="CI49" s="26" t="s">
        <v>71</v>
      </c>
      <c r="CJ49" s="90" t="s">
        <v>71</v>
      </c>
      <c r="CK49" s="26" t="s">
        <v>71</v>
      </c>
      <c r="CL49" s="90" t="s">
        <v>71</v>
      </c>
      <c r="CM49" s="26" t="s">
        <v>71</v>
      </c>
      <c r="CN49" s="90" t="s">
        <v>71</v>
      </c>
      <c r="CO49" s="26" t="s">
        <v>71</v>
      </c>
      <c r="CP49" s="90" t="s">
        <v>71</v>
      </c>
      <c r="CQ49" s="26" t="n">
        <v>1</v>
      </c>
      <c r="CR49" s="29" t="n">
        <v>0.164</v>
      </c>
    </row>
    <row r="50" customFormat="false" ht="12.75" hidden="false" customHeight="false" outlineLevel="0" collapsed="false">
      <c r="A50" s="91" t="s">
        <v>218</v>
      </c>
      <c r="B50" s="92" t="s">
        <v>50</v>
      </c>
      <c r="C50" s="41" t="s">
        <v>71</v>
      </c>
      <c r="D50" s="41" t="s">
        <v>71</v>
      </c>
      <c r="E50" s="41" t="s">
        <v>71</v>
      </c>
      <c r="F50" s="41" t="s">
        <v>71</v>
      </c>
      <c r="G50" s="41" t="s">
        <v>71</v>
      </c>
      <c r="H50" s="41" t="s">
        <v>71</v>
      </c>
      <c r="I50" s="41" t="s">
        <v>71</v>
      </c>
      <c r="J50" s="41" t="s">
        <v>71</v>
      </c>
      <c r="K50" s="41" t="n">
        <v>1</v>
      </c>
      <c r="L50" s="41" t="n">
        <v>0.144</v>
      </c>
      <c r="M50" s="41" t="n">
        <v>6</v>
      </c>
      <c r="N50" s="41" t="n">
        <v>0.864</v>
      </c>
      <c r="O50" s="24" t="s">
        <v>71</v>
      </c>
      <c r="P50" s="43" t="s">
        <v>71</v>
      </c>
      <c r="Q50" s="26" t="s">
        <v>71</v>
      </c>
      <c r="R50" s="27" t="s">
        <v>71</v>
      </c>
      <c r="S50" s="26" t="s">
        <v>71</v>
      </c>
      <c r="T50" s="28" t="s">
        <v>71</v>
      </c>
      <c r="U50" s="24" t="s">
        <v>71</v>
      </c>
      <c r="V50" s="28" t="s">
        <v>71</v>
      </c>
      <c r="W50" s="32" t="s">
        <v>71</v>
      </c>
      <c r="X50" s="31" t="s">
        <v>71</v>
      </c>
      <c r="Y50" s="26" t="s">
        <v>71</v>
      </c>
      <c r="Z50" s="29" t="s">
        <v>71</v>
      </c>
      <c r="AA50" s="24" t="s">
        <v>71</v>
      </c>
      <c r="AB50" s="43" t="s">
        <v>71</v>
      </c>
      <c r="AC50" s="26" t="s">
        <v>71</v>
      </c>
      <c r="AD50" s="27" t="s">
        <v>71</v>
      </c>
      <c r="AE50" s="26" t="s">
        <v>71</v>
      </c>
      <c r="AF50" s="28" t="s">
        <v>71</v>
      </c>
      <c r="AG50" s="24" t="s">
        <v>71</v>
      </c>
      <c r="AH50" s="90" t="s">
        <v>71</v>
      </c>
      <c r="AI50" s="32" t="n">
        <v>2</v>
      </c>
      <c r="AJ50" s="90" t="n">
        <v>0.288</v>
      </c>
      <c r="AK50" s="26" t="s">
        <v>71</v>
      </c>
      <c r="AL50" s="29" t="s">
        <v>71</v>
      </c>
      <c r="AM50" s="24" t="s">
        <v>71</v>
      </c>
      <c r="AN50" s="43" t="s">
        <v>71</v>
      </c>
      <c r="AO50" s="26" t="s">
        <v>71</v>
      </c>
      <c r="AP50" s="90" t="s">
        <v>71</v>
      </c>
      <c r="AQ50" s="26" t="s">
        <v>71</v>
      </c>
      <c r="AR50" s="90" t="s">
        <v>71</v>
      </c>
      <c r="AS50" s="24" t="s">
        <v>71</v>
      </c>
      <c r="AT50" s="90" t="s">
        <v>71</v>
      </c>
      <c r="AU50" s="26" t="s">
        <v>71</v>
      </c>
      <c r="AV50" s="90" t="s">
        <v>71</v>
      </c>
      <c r="AW50" s="26" t="s">
        <v>71</v>
      </c>
      <c r="AX50" s="29" t="s">
        <v>71</v>
      </c>
      <c r="AY50" s="24" t="s">
        <v>71</v>
      </c>
      <c r="AZ50" s="43" t="s">
        <v>71</v>
      </c>
      <c r="BA50" s="26" t="s">
        <v>71</v>
      </c>
      <c r="BB50" s="90" t="s">
        <v>71</v>
      </c>
      <c r="BC50" s="26" t="n">
        <v>3</v>
      </c>
      <c r="BD50" s="90" t="n">
        <v>0.432</v>
      </c>
      <c r="BE50" s="26" t="s">
        <v>71</v>
      </c>
      <c r="BF50" s="90" t="s">
        <v>71</v>
      </c>
      <c r="BG50" s="26" t="s">
        <v>71</v>
      </c>
      <c r="BH50" s="90" t="s">
        <v>71</v>
      </c>
      <c r="BI50" s="26" t="s">
        <v>71</v>
      </c>
      <c r="BJ50" s="29" t="s">
        <v>71</v>
      </c>
      <c r="BK50" s="24" t="s">
        <v>71</v>
      </c>
      <c r="BL50" s="43" t="s">
        <v>71</v>
      </c>
      <c r="BM50" s="26" t="s">
        <v>71</v>
      </c>
      <c r="BN50" s="90" t="s">
        <v>71</v>
      </c>
      <c r="BO50" s="26" t="s">
        <v>71</v>
      </c>
      <c r="BP50" s="90" t="s">
        <v>71</v>
      </c>
      <c r="BQ50" s="26" t="s">
        <v>71</v>
      </c>
      <c r="BR50" s="90" t="s">
        <v>71</v>
      </c>
      <c r="BS50" s="26" t="s">
        <v>71</v>
      </c>
      <c r="BT50" s="29" t="s">
        <v>71</v>
      </c>
      <c r="BU50" s="26" t="s">
        <v>71</v>
      </c>
      <c r="BV50" s="29" t="s">
        <v>71</v>
      </c>
      <c r="BW50" s="26" t="s">
        <v>71</v>
      </c>
      <c r="BX50" s="29" t="s">
        <v>71</v>
      </c>
      <c r="BY50" s="26" t="n">
        <v>1</v>
      </c>
      <c r="BZ50" s="29" t="n">
        <v>0.144</v>
      </c>
      <c r="CA50" s="26" t="s">
        <v>71</v>
      </c>
      <c r="CB50" s="29" t="s">
        <v>71</v>
      </c>
      <c r="CC50" s="26" t="s">
        <v>71</v>
      </c>
      <c r="CD50" s="29" t="s">
        <v>71</v>
      </c>
      <c r="CE50" s="26" t="s">
        <v>71</v>
      </c>
      <c r="CF50" s="29" t="s">
        <v>71</v>
      </c>
      <c r="CG50" s="26" t="s">
        <v>71</v>
      </c>
      <c r="CH50" s="29" t="s">
        <v>71</v>
      </c>
      <c r="CI50" s="26" t="s">
        <v>71</v>
      </c>
      <c r="CJ50" s="90" t="s">
        <v>71</v>
      </c>
      <c r="CK50" s="26" t="n">
        <v>7</v>
      </c>
      <c r="CL50" s="90" t="n">
        <v>1.008</v>
      </c>
      <c r="CM50" s="26" t="n">
        <v>1</v>
      </c>
      <c r="CN50" s="90" t="n">
        <v>0.144</v>
      </c>
      <c r="CO50" s="26" t="s">
        <v>71</v>
      </c>
      <c r="CP50" s="90" t="s">
        <v>71</v>
      </c>
      <c r="CQ50" s="26" t="n">
        <v>8</v>
      </c>
      <c r="CR50" s="29" t="n">
        <v>1.152</v>
      </c>
    </row>
    <row r="51" customFormat="false" ht="12.75" hidden="false" customHeight="false" outlineLevel="0" collapsed="false">
      <c r="A51" s="91" t="s">
        <v>219</v>
      </c>
      <c r="B51" s="92" t="s">
        <v>51</v>
      </c>
      <c r="C51" s="41" t="s">
        <v>71</v>
      </c>
      <c r="D51" s="41" t="s">
        <v>71</v>
      </c>
      <c r="E51" s="41" t="s">
        <v>71</v>
      </c>
      <c r="F51" s="41" t="s">
        <v>71</v>
      </c>
      <c r="G51" s="41" t="s">
        <v>71</v>
      </c>
      <c r="H51" s="41" t="s">
        <v>71</v>
      </c>
      <c r="I51" s="41" t="s">
        <v>71</v>
      </c>
      <c r="J51" s="41" t="s">
        <v>71</v>
      </c>
      <c r="K51" s="41" t="s">
        <v>71</v>
      </c>
      <c r="L51" s="41" t="s">
        <v>71</v>
      </c>
      <c r="M51" s="41" t="n">
        <v>15</v>
      </c>
      <c r="N51" s="41" t="n">
        <v>2.233</v>
      </c>
      <c r="O51" s="24" t="s">
        <v>71</v>
      </c>
      <c r="P51" s="43" t="s">
        <v>71</v>
      </c>
      <c r="Q51" s="26" t="s">
        <v>71</v>
      </c>
      <c r="R51" s="27" t="s">
        <v>71</v>
      </c>
      <c r="S51" s="26" t="s">
        <v>71</v>
      </c>
      <c r="T51" s="28" t="s">
        <v>71</v>
      </c>
      <c r="U51" s="24" t="s">
        <v>71</v>
      </c>
      <c r="V51" s="28" t="s">
        <v>71</v>
      </c>
      <c r="W51" s="32" t="s">
        <v>71</v>
      </c>
      <c r="X51" s="31" t="s">
        <v>71</v>
      </c>
      <c r="Y51" s="26" t="s">
        <v>71</v>
      </c>
      <c r="Z51" s="29" t="s">
        <v>71</v>
      </c>
      <c r="AA51" s="24" t="s">
        <v>71</v>
      </c>
      <c r="AB51" s="43" t="s">
        <v>71</v>
      </c>
      <c r="AC51" s="26" t="s">
        <v>71</v>
      </c>
      <c r="AD51" s="27" t="s">
        <v>71</v>
      </c>
      <c r="AE51" s="26" t="s">
        <v>71</v>
      </c>
      <c r="AF51" s="28" t="s">
        <v>71</v>
      </c>
      <c r="AG51" s="24" t="s">
        <v>71</v>
      </c>
      <c r="AH51" s="90" t="s">
        <v>71</v>
      </c>
      <c r="AI51" s="32" t="s">
        <v>71</v>
      </c>
      <c r="AJ51" s="90" t="s">
        <v>71</v>
      </c>
      <c r="AK51" s="26" t="s">
        <v>71</v>
      </c>
      <c r="AL51" s="29" t="s">
        <v>71</v>
      </c>
      <c r="AM51" s="24" t="s">
        <v>71</v>
      </c>
      <c r="AN51" s="43" t="s">
        <v>71</v>
      </c>
      <c r="AO51" s="26" t="s">
        <v>71</v>
      </c>
      <c r="AP51" s="90" t="s">
        <v>71</v>
      </c>
      <c r="AQ51" s="26" t="s">
        <v>71</v>
      </c>
      <c r="AR51" s="90" t="s">
        <v>71</v>
      </c>
      <c r="AS51" s="24" t="s">
        <v>71</v>
      </c>
      <c r="AT51" s="90" t="s">
        <v>71</v>
      </c>
      <c r="AU51" s="26" t="s">
        <v>71</v>
      </c>
      <c r="AV51" s="90" t="s">
        <v>71</v>
      </c>
      <c r="AW51" s="26" t="s">
        <v>71</v>
      </c>
      <c r="AX51" s="29" t="s">
        <v>71</v>
      </c>
      <c r="AY51" s="24" t="s">
        <v>71</v>
      </c>
      <c r="AZ51" s="43" t="s">
        <v>71</v>
      </c>
      <c r="BA51" s="26" t="s">
        <v>71</v>
      </c>
      <c r="BB51" s="90" t="s">
        <v>71</v>
      </c>
      <c r="BC51" s="26" t="n">
        <v>9</v>
      </c>
      <c r="BD51" s="90" t="n">
        <v>1.34</v>
      </c>
      <c r="BE51" s="26" t="s">
        <v>71</v>
      </c>
      <c r="BF51" s="90" t="s">
        <v>71</v>
      </c>
      <c r="BG51" s="26" t="s">
        <v>71</v>
      </c>
      <c r="BH51" s="90" t="s">
        <v>71</v>
      </c>
      <c r="BI51" s="26" t="s">
        <v>71</v>
      </c>
      <c r="BJ51" s="29" t="s">
        <v>71</v>
      </c>
      <c r="BK51" s="24" t="n">
        <v>2</v>
      </c>
      <c r="BL51" s="43" t="n">
        <v>0.298</v>
      </c>
      <c r="BM51" s="26" t="s">
        <v>71</v>
      </c>
      <c r="BN51" s="90" t="s">
        <v>71</v>
      </c>
      <c r="BO51" s="26" t="s">
        <v>71</v>
      </c>
      <c r="BP51" s="90" t="s">
        <v>71</v>
      </c>
      <c r="BQ51" s="26" t="s">
        <v>71</v>
      </c>
      <c r="BR51" s="90" t="s">
        <v>71</v>
      </c>
      <c r="BS51" s="26" t="s">
        <v>71</v>
      </c>
      <c r="BT51" s="29" t="s">
        <v>71</v>
      </c>
      <c r="BU51" s="26" t="s">
        <v>71</v>
      </c>
      <c r="BV51" s="29" t="s">
        <v>71</v>
      </c>
      <c r="BW51" s="26" t="s">
        <v>71</v>
      </c>
      <c r="BX51" s="29" t="s">
        <v>71</v>
      </c>
      <c r="BY51" s="26" t="s">
        <v>71</v>
      </c>
      <c r="BZ51" s="29" t="s">
        <v>71</v>
      </c>
      <c r="CA51" s="26" t="s">
        <v>71</v>
      </c>
      <c r="CB51" s="29" t="s">
        <v>71</v>
      </c>
      <c r="CC51" s="26" t="s">
        <v>71</v>
      </c>
      <c r="CD51" s="29" t="s">
        <v>71</v>
      </c>
      <c r="CE51" s="26" t="s">
        <v>71</v>
      </c>
      <c r="CF51" s="29" t="s">
        <v>71</v>
      </c>
      <c r="CG51" s="26" t="s">
        <v>71</v>
      </c>
      <c r="CH51" s="29" t="s">
        <v>71</v>
      </c>
      <c r="CI51" s="26" t="s">
        <v>71</v>
      </c>
      <c r="CJ51" s="90" t="s">
        <v>71</v>
      </c>
      <c r="CK51" s="26" t="n">
        <v>7</v>
      </c>
      <c r="CL51" s="90" t="n">
        <v>1.042</v>
      </c>
      <c r="CM51" s="26" t="s">
        <v>71</v>
      </c>
      <c r="CN51" s="90" t="s">
        <v>71</v>
      </c>
      <c r="CO51" s="26" t="n">
        <v>5</v>
      </c>
      <c r="CP51" s="90" t="n">
        <v>0.744</v>
      </c>
      <c r="CQ51" s="26" t="n">
        <v>3</v>
      </c>
      <c r="CR51" s="29" t="n">
        <v>0.447</v>
      </c>
    </row>
    <row r="52" customFormat="false" ht="12.75" hidden="false" customHeight="false" outlineLevel="0" collapsed="false">
      <c r="A52" s="91" t="s">
        <v>220</v>
      </c>
      <c r="B52" s="92" t="s">
        <v>52</v>
      </c>
      <c r="C52" s="41" t="s">
        <v>71</v>
      </c>
      <c r="D52" s="41" t="s">
        <v>71</v>
      </c>
      <c r="E52" s="41" t="s">
        <v>71</v>
      </c>
      <c r="F52" s="41" t="s">
        <v>71</v>
      </c>
      <c r="G52" s="41" t="s">
        <v>71</v>
      </c>
      <c r="H52" s="41" t="s">
        <v>71</v>
      </c>
      <c r="I52" s="41" t="s">
        <v>71</v>
      </c>
      <c r="J52" s="41" t="s">
        <v>71</v>
      </c>
      <c r="K52" s="41" t="s">
        <v>71</v>
      </c>
      <c r="L52" s="41" t="s">
        <v>71</v>
      </c>
      <c r="M52" s="41" t="n">
        <v>14</v>
      </c>
      <c r="N52" s="41" t="n">
        <v>1.896</v>
      </c>
      <c r="O52" s="24" t="s">
        <v>71</v>
      </c>
      <c r="P52" s="43" t="s">
        <v>71</v>
      </c>
      <c r="Q52" s="26" t="s">
        <v>71</v>
      </c>
      <c r="R52" s="27" t="s">
        <v>71</v>
      </c>
      <c r="S52" s="26" t="s">
        <v>71</v>
      </c>
      <c r="T52" s="28" t="s">
        <v>71</v>
      </c>
      <c r="U52" s="24" t="s">
        <v>71</v>
      </c>
      <c r="V52" s="28" t="s">
        <v>71</v>
      </c>
      <c r="W52" s="32" t="s">
        <v>71</v>
      </c>
      <c r="X52" s="31" t="s">
        <v>71</v>
      </c>
      <c r="Y52" s="26" t="s">
        <v>71</v>
      </c>
      <c r="Z52" s="29" t="s">
        <v>71</v>
      </c>
      <c r="AA52" s="24" t="s">
        <v>71</v>
      </c>
      <c r="AB52" s="43" t="s">
        <v>71</v>
      </c>
      <c r="AC52" s="26" t="s">
        <v>71</v>
      </c>
      <c r="AD52" s="27" t="s">
        <v>71</v>
      </c>
      <c r="AE52" s="26" t="s">
        <v>71</v>
      </c>
      <c r="AF52" s="28" t="s">
        <v>71</v>
      </c>
      <c r="AG52" s="24" t="s">
        <v>71</v>
      </c>
      <c r="AH52" s="90" t="s">
        <v>71</v>
      </c>
      <c r="AI52" s="32" t="s">
        <v>71</v>
      </c>
      <c r="AJ52" s="90" t="s">
        <v>71</v>
      </c>
      <c r="AK52" s="26" t="s">
        <v>71</v>
      </c>
      <c r="AL52" s="29" t="s">
        <v>71</v>
      </c>
      <c r="AM52" s="24" t="s">
        <v>71</v>
      </c>
      <c r="AN52" s="43" t="s">
        <v>71</v>
      </c>
      <c r="AO52" s="26" t="s">
        <v>71</v>
      </c>
      <c r="AP52" s="90" t="s">
        <v>71</v>
      </c>
      <c r="AQ52" s="26" t="s">
        <v>71</v>
      </c>
      <c r="AR52" s="90" t="s">
        <v>71</v>
      </c>
      <c r="AS52" s="24" t="s">
        <v>71</v>
      </c>
      <c r="AT52" s="90" t="s">
        <v>71</v>
      </c>
      <c r="AU52" s="26" t="s">
        <v>71</v>
      </c>
      <c r="AV52" s="90" t="s">
        <v>71</v>
      </c>
      <c r="AW52" s="26" t="s">
        <v>71</v>
      </c>
      <c r="AX52" s="29" t="s">
        <v>71</v>
      </c>
      <c r="AY52" s="24" t="s">
        <v>71</v>
      </c>
      <c r="AZ52" s="43" t="s">
        <v>71</v>
      </c>
      <c r="BA52" s="26" t="s">
        <v>71</v>
      </c>
      <c r="BB52" s="90" t="s">
        <v>71</v>
      </c>
      <c r="BC52" s="26" t="n">
        <v>4</v>
      </c>
      <c r="BD52" s="90" t="n">
        <v>0.542</v>
      </c>
      <c r="BE52" s="26" t="s">
        <v>71</v>
      </c>
      <c r="BF52" s="90" t="s">
        <v>71</v>
      </c>
      <c r="BG52" s="26" t="s">
        <v>71</v>
      </c>
      <c r="BH52" s="90" t="s">
        <v>71</v>
      </c>
      <c r="BI52" s="26" t="s">
        <v>71</v>
      </c>
      <c r="BJ52" s="29" t="s">
        <v>71</v>
      </c>
      <c r="BK52" s="24" t="n">
        <v>1</v>
      </c>
      <c r="BL52" s="43" t="n">
        <v>0.135</v>
      </c>
      <c r="BM52" s="26" t="s">
        <v>71</v>
      </c>
      <c r="BN52" s="90" t="s">
        <v>71</v>
      </c>
      <c r="BO52" s="26" t="s">
        <v>71</v>
      </c>
      <c r="BP52" s="90" t="s">
        <v>71</v>
      </c>
      <c r="BQ52" s="26" t="s">
        <v>71</v>
      </c>
      <c r="BR52" s="90" t="s">
        <v>71</v>
      </c>
      <c r="BS52" s="26" t="s">
        <v>71</v>
      </c>
      <c r="BT52" s="29" t="s">
        <v>71</v>
      </c>
      <c r="BU52" s="26" t="s">
        <v>71</v>
      </c>
      <c r="BV52" s="29" t="s">
        <v>71</v>
      </c>
      <c r="BW52" s="26" t="s">
        <v>71</v>
      </c>
      <c r="BX52" s="29" t="s">
        <v>71</v>
      </c>
      <c r="BY52" s="26" t="s">
        <v>71</v>
      </c>
      <c r="BZ52" s="29" t="s">
        <v>71</v>
      </c>
      <c r="CA52" s="26" t="s">
        <v>71</v>
      </c>
      <c r="CB52" s="29" t="s">
        <v>71</v>
      </c>
      <c r="CC52" s="26" t="s">
        <v>71</v>
      </c>
      <c r="CD52" s="29" t="s">
        <v>71</v>
      </c>
      <c r="CE52" s="26" t="s">
        <v>71</v>
      </c>
      <c r="CF52" s="29" t="s">
        <v>71</v>
      </c>
      <c r="CG52" s="26" t="s">
        <v>71</v>
      </c>
      <c r="CH52" s="29" t="s">
        <v>71</v>
      </c>
      <c r="CI52" s="26" t="s">
        <v>71</v>
      </c>
      <c r="CJ52" s="90" t="s">
        <v>71</v>
      </c>
      <c r="CK52" s="26" t="n">
        <v>3</v>
      </c>
      <c r="CL52" s="90" t="n">
        <v>0.406</v>
      </c>
      <c r="CM52" s="26" t="n">
        <v>1</v>
      </c>
      <c r="CN52" s="90" t="n">
        <v>0.135</v>
      </c>
      <c r="CO52" s="26" t="n">
        <v>2</v>
      </c>
      <c r="CP52" s="90" t="n">
        <v>0.271</v>
      </c>
      <c r="CQ52" s="26" t="n">
        <v>1</v>
      </c>
      <c r="CR52" s="29" t="n">
        <v>0.135</v>
      </c>
    </row>
    <row r="53" customFormat="false" ht="12.75" hidden="false" customHeight="false" outlineLevel="0" collapsed="false">
      <c r="A53" s="91" t="s">
        <v>221</v>
      </c>
      <c r="B53" s="92" t="s">
        <v>53</v>
      </c>
      <c r="C53" s="41" t="s">
        <v>71</v>
      </c>
      <c r="D53" s="41" t="s">
        <v>71</v>
      </c>
      <c r="E53" s="41" t="n">
        <v>1</v>
      </c>
      <c r="F53" s="94" t="n">
        <v>0.23</v>
      </c>
      <c r="G53" s="41" t="s">
        <v>71</v>
      </c>
      <c r="H53" s="41" t="s">
        <v>71</v>
      </c>
      <c r="I53" s="41" t="s">
        <v>71</v>
      </c>
      <c r="J53" s="41" t="s">
        <v>71</v>
      </c>
      <c r="K53" s="41" t="n">
        <v>1</v>
      </c>
      <c r="L53" s="94" t="n">
        <v>0.23</v>
      </c>
      <c r="M53" s="41" t="n">
        <v>6</v>
      </c>
      <c r="N53" s="94" t="n">
        <v>1.38</v>
      </c>
      <c r="O53" s="24" t="s">
        <v>71</v>
      </c>
      <c r="P53" s="43" t="s">
        <v>71</v>
      </c>
      <c r="Q53" s="26" t="s">
        <v>71</v>
      </c>
      <c r="R53" s="27" t="s">
        <v>71</v>
      </c>
      <c r="S53" s="26" t="s">
        <v>71</v>
      </c>
      <c r="T53" s="28" t="s">
        <v>71</v>
      </c>
      <c r="U53" s="24" t="s">
        <v>71</v>
      </c>
      <c r="V53" s="28" t="s">
        <v>71</v>
      </c>
      <c r="W53" s="32" t="s">
        <v>71</v>
      </c>
      <c r="X53" s="31" t="s">
        <v>71</v>
      </c>
      <c r="Y53" s="26" t="s">
        <v>71</v>
      </c>
      <c r="Z53" s="29" t="s">
        <v>71</v>
      </c>
      <c r="AA53" s="24" t="s">
        <v>71</v>
      </c>
      <c r="AB53" s="43" t="s">
        <v>71</v>
      </c>
      <c r="AC53" s="26" t="s">
        <v>71</v>
      </c>
      <c r="AD53" s="27" t="s">
        <v>71</v>
      </c>
      <c r="AE53" s="26" t="n">
        <v>1</v>
      </c>
      <c r="AF53" s="90" t="n">
        <v>0.23</v>
      </c>
      <c r="AG53" s="24" t="s">
        <v>71</v>
      </c>
      <c r="AH53" s="90" t="s">
        <v>71</v>
      </c>
      <c r="AI53" s="32" t="s">
        <v>71</v>
      </c>
      <c r="AJ53" s="90" t="s">
        <v>71</v>
      </c>
      <c r="AK53" s="26" t="s">
        <v>71</v>
      </c>
      <c r="AL53" s="29" t="s">
        <v>71</v>
      </c>
      <c r="AM53" s="24" t="s">
        <v>71</v>
      </c>
      <c r="AN53" s="43" t="s">
        <v>71</v>
      </c>
      <c r="AO53" s="26" t="s">
        <v>71</v>
      </c>
      <c r="AP53" s="90" t="s">
        <v>71</v>
      </c>
      <c r="AQ53" s="26" t="s">
        <v>71</v>
      </c>
      <c r="AR53" s="90" t="s">
        <v>71</v>
      </c>
      <c r="AS53" s="24" t="n">
        <v>1</v>
      </c>
      <c r="AT53" s="90" t="n">
        <v>0.23</v>
      </c>
      <c r="AU53" s="26" t="s">
        <v>71</v>
      </c>
      <c r="AV53" s="90" t="s">
        <v>71</v>
      </c>
      <c r="AW53" s="26" t="s">
        <v>71</v>
      </c>
      <c r="AX53" s="29" t="s">
        <v>71</v>
      </c>
      <c r="AY53" s="24" t="s">
        <v>71</v>
      </c>
      <c r="AZ53" s="43" t="s">
        <v>71</v>
      </c>
      <c r="BA53" s="26" t="s">
        <v>71</v>
      </c>
      <c r="BB53" s="90" t="s">
        <v>71</v>
      </c>
      <c r="BC53" s="26" t="n">
        <v>4</v>
      </c>
      <c r="BD53" s="90" t="n">
        <v>0.92</v>
      </c>
      <c r="BE53" s="26" t="s">
        <v>71</v>
      </c>
      <c r="BF53" s="90" t="s">
        <v>71</v>
      </c>
      <c r="BG53" s="26" t="s">
        <v>71</v>
      </c>
      <c r="BH53" s="90" t="s">
        <v>71</v>
      </c>
      <c r="BI53" s="26" t="s">
        <v>71</v>
      </c>
      <c r="BJ53" s="29" t="s">
        <v>71</v>
      </c>
      <c r="BK53" s="24" t="s">
        <v>71</v>
      </c>
      <c r="BL53" s="43" t="s">
        <v>71</v>
      </c>
      <c r="BM53" s="26" t="s">
        <v>71</v>
      </c>
      <c r="BN53" s="90" t="s">
        <v>71</v>
      </c>
      <c r="BO53" s="26" t="s">
        <v>71</v>
      </c>
      <c r="BP53" s="90" t="s">
        <v>71</v>
      </c>
      <c r="BQ53" s="26" t="s">
        <v>71</v>
      </c>
      <c r="BR53" s="90" t="s">
        <v>71</v>
      </c>
      <c r="BS53" s="26" t="s">
        <v>71</v>
      </c>
      <c r="BT53" s="29" t="s">
        <v>71</v>
      </c>
      <c r="BU53" s="26" t="s">
        <v>71</v>
      </c>
      <c r="BV53" s="29" t="s">
        <v>71</v>
      </c>
      <c r="BW53" s="26" t="s">
        <v>71</v>
      </c>
      <c r="BX53" s="29" t="s">
        <v>71</v>
      </c>
      <c r="BY53" s="26" t="s">
        <v>71</v>
      </c>
      <c r="BZ53" s="29" t="s">
        <v>71</v>
      </c>
      <c r="CA53" s="26" t="s">
        <v>71</v>
      </c>
      <c r="CB53" s="29" t="s">
        <v>71</v>
      </c>
      <c r="CC53" s="26" t="s">
        <v>71</v>
      </c>
      <c r="CD53" s="29" t="s">
        <v>71</v>
      </c>
      <c r="CE53" s="26" t="s">
        <v>71</v>
      </c>
      <c r="CF53" s="29" t="s">
        <v>71</v>
      </c>
      <c r="CG53" s="26" t="s">
        <v>71</v>
      </c>
      <c r="CH53" s="29" t="s">
        <v>71</v>
      </c>
      <c r="CI53" s="26" t="s">
        <v>71</v>
      </c>
      <c r="CJ53" s="90" t="s">
        <v>71</v>
      </c>
      <c r="CK53" s="26" t="n">
        <v>4</v>
      </c>
      <c r="CL53" s="90" t="n">
        <v>0.92</v>
      </c>
      <c r="CM53" s="26" t="s">
        <v>71</v>
      </c>
      <c r="CN53" s="90" t="s">
        <v>71</v>
      </c>
      <c r="CO53" s="26" t="s">
        <v>71</v>
      </c>
      <c r="CP53" s="90" t="s">
        <v>71</v>
      </c>
      <c r="CQ53" s="26" t="n">
        <v>4</v>
      </c>
      <c r="CR53" s="43" t="n">
        <v>0.92</v>
      </c>
    </row>
    <row r="54" customFormat="false" ht="12.75" hidden="false" customHeight="false" outlineLevel="0" collapsed="false">
      <c r="A54" s="91" t="s">
        <v>222</v>
      </c>
      <c r="B54" s="92" t="s">
        <v>54</v>
      </c>
      <c r="C54" s="41" t="s">
        <v>71</v>
      </c>
      <c r="D54" s="41" t="s">
        <v>71</v>
      </c>
      <c r="E54" s="41" t="s">
        <v>71</v>
      </c>
      <c r="F54" s="41" t="s">
        <v>71</v>
      </c>
      <c r="G54" s="41" t="s">
        <v>71</v>
      </c>
      <c r="H54" s="41" t="s">
        <v>71</v>
      </c>
      <c r="I54" s="41" t="s">
        <v>71</v>
      </c>
      <c r="J54" s="41" t="s">
        <v>71</v>
      </c>
      <c r="K54" s="41" t="n">
        <v>1</v>
      </c>
      <c r="L54" s="41" t="n">
        <v>0.088</v>
      </c>
      <c r="M54" s="41" t="n">
        <v>14</v>
      </c>
      <c r="N54" s="94" t="n">
        <v>1.23</v>
      </c>
      <c r="O54" s="24" t="s">
        <v>71</v>
      </c>
      <c r="P54" s="43" t="s">
        <v>71</v>
      </c>
      <c r="Q54" s="26" t="s">
        <v>71</v>
      </c>
      <c r="R54" s="27" t="s">
        <v>71</v>
      </c>
      <c r="S54" s="26" t="s">
        <v>71</v>
      </c>
      <c r="T54" s="28" t="s">
        <v>71</v>
      </c>
      <c r="U54" s="24" t="s">
        <v>71</v>
      </c>
      <c r="V54" s="28" t="s">
        <v>71</v>
      </c>
      <c r="W54" s="32" t="s">
        <v>71</v>
      </c>
      <c r="X54" s="31" t="s">
        <v>71</v>
      </c>
      <c r="Y54" s="26" t="s">
        <v>71</v>
      </c>
      <c r="Z54" s="29" t="s">
        <v>71</v>
      </c>
      <c r="AA54" s="24" t="s">
        <v>71</v>
      </c>
      <c r="AB54" s="43" t="s">
        <v>71</v>
      </c>
      <c r="AC54" s="26" t="s">
        <v>71</v>
      </c>
      <c r="AD54" s="27" t="s">
        <v>71</v>
      </c>
      <c r="AE54" s="26" t="n">
        <v>1</v>
      </c>
      <c r="AF54" s="90" t="n">
        <v>0.088</v>
      </c>
      <c r="AG54" s="24" t="s">
        <v>71</v>
      </c>
      <c r="AH54" s="90" t="s">
        <v>71</v>
      </c>
      <c r="AI54" s="32" t="s">
        <v>71</v>
      </c>
      <c r="AJ54" s="90" t="s">
        <v>71</v>
      </c>
      <c r="AK54" s="26" t="s">
        <v>71</v>
      </c>
      <c r="AL54" s="29" t="s">
        <v>71</v>
      </c>
      <c r="AM54" s="24" t="s">
        <v>71</v>
      </c>
      <c r="AN54" s="43" t="s">
        <v>71</v>
      </c>
      <c r="AO54" s="26" t="n">
        <v>1</v>
      </c>
      <c r="AP54" s="90" t="n">
        <v>0.088</v>
      </c>
      <c r="AQ54" s="26" t="s">
        <v>71</v>
      </c>
      <c r="AR54" s="90" t="s">
        <v>71</v>
      </c>
      <c r="AS54" s="24" t="s">
        <v>71</v>
      </c>
      <c r="AT54" s="90" t="s">
        <v>71</v>
      </c>
      <c r="AU54" s="26" t="s">
        <v>71</v>
      </c>
      <c r="AV54" s="90" t="s">
        <v>71</v>
      </c>
      <c r="AW54" s="26" t="s">
        <v>71</v>
      </c>
      <c r="AX54" s="29" t="s">
        <v>71</v>
      </c>
      <c r="AY54" s="24" t="s">
        <v>71</v>
      </c>
      <c r="AZ54" s="43" t="s">
        <v>71</v>
      </c>
      <c r="BA54" s="26" t="s">
        <v>71</v>
      </c>
      <c r="BB54" s="90" t="s">
        <v>71</v>
      </c>
      <c r="BC54" s="26" t="n">
        <v>11</v>
      </c>
      <c r="BD54" s="90" t="n">
        <v>0.967</v>
      </c>
      <c r="BE54" s="26" t="s">
        <v>71</v>
      </c>
      <c r="BF54" s="90" t="s">
        <v>71</v>
      </c>
      <c r="BG54" s="26" t="s">
        <v>71</v>
      </c>
      <c r="BH54" s="90" t="s">
        <v>71</v>
      </c>
      <c r="BI54" s="26" t="s">
        <v>71</v>
      </c>
      <c r="BJ54" s="29" t="s">
        <v>71</v>
      </c>
      <c r="BK54" s="24" t="n">
        <v>1</v>
      </c>
      <c r="BL54" s="43" t="n">
        <v>0.088</v>
      </c>
      <c r="BM54" s="26" t="s">
        <v>71</v>
      </c>
      <c r="BN54" s="90" t="s">
        <v>71</v>
      </c>
      <c r="BO54" s="26" t="s">
        <v>71</v>
      </c>
      <c r="BP54" s="90" t="s">
        <v>71</v>
      </c>
      <c r="BQ54" s="26" t="s">
        <v>71</v>
      </c>
      <c r="BR54" s="90" t="s">
        <v>71</v>
      </c>
      <c r="BS54" s="26" t="s">
        <v>71</v>
      </c>
      <c r="BT54" s="29" t="s">
        <v>71</v>
      </c>
      <c r="BU54" s="26" t="s">
        <v>71</v>
      </c>
      <c r="BV54" s="29" t="s">
        <v>71</v>
      </c>
      <c r="BW54" s="26" t="s">
        <v>71</v>
      </c>
      <c r="BX54" s="29" t="s">
        <v>71</v>
      </c>
      <c r="BY54" s="26" t="s">
        <v>71</v>
      </c>
      <c r="BZ54" s="29" t="s">
        <v>71</v>
      </c>
      <c r="CA54" s="26" t="s">
        <v>71</v>
      </c>
      <c r="CB54" s="29" t="s">
        <v>71</v>
      </c>
      <c r="CC54" s="26" t="s">
        <v>71</v>
      </c>
      <c r="CD54" s="29" t="s">
        <v>71</v>
      </c>
      <c r="CE54" s="26" t="s">
        <v>71</v>
      </c>
      <c r="CF54" s="29" t="s">
        <v>71</v>
      </c>
      <c r="CG54" s="26" t="s">
        <v>71</v>
      </c>
      <c r="CH54" s="29" t="s">
        <v>71</v>
      </c>
      <c r="CI54" s="26" t="s">
        <v>71</v>
      </c>
      <c r="CJ54" s="90" t="s">
        <v>71</v>
      </c>
      <c r="CK54" s="26" t="s">
        <v>71</v>
      </c>
      <c r="CL54" s="90" t="s">
        <v>71</v>
      </c>
      <c r="CM54" s="26" t="n">
        <v>1</v>
      </c>
      <c r="CN54" s="90" t="n">
        <v>0.088</v>
      </c>
      <c r="CO54" s="26" t="n">
        <v>3</v>
      </c>
      <c r="CP54" s="90" t="n">
        <v>0.264</v>
      </c>
      <c r="CQ54" s="26" t="n">
        <v>4</v>
      </c>
      <c r="CR54" s="29" t="n">
        <v>0.352</v>
      </c>
    </row>
    <row r="55" customFormat="false" ht="12.75" hidden="false" customHeight="false" outlineLevel="0" collapsed="false">
      <c r="A55" s="91" t="s">
        <v>223</v>
      </c>
      <c r="B55" s="92" t="s">
        <v>55</v>
      </c>
      <c r="C55" s="41" t="s">
        <v>71</v>
      </c>
      <c r="D55" s="41" t="s">
        <v>71</v>
      </c>
      <c r="E55" s="41" t="s">
        <v>71</v>
      </c>
      <c r="F55" s="41" t="s">
        <v>71</v>
      </c>
      <c r="G55" s="41" t="s">
        <v>71</v>
      </c>
      <c r="H55" s="41" t="s">
        <v>71</v>
      </c>
      <c r="I55" s="41" t="n">
        <v>1</v>
      </c>
      <c r="J55" s="41" t="n">
        <v>0.203</v>
      </c>
      <c r="K55" s="41" t="s">
        <v>71</v>
      </c>
      <c r="L55" s="41" t="s">
        <v>71</v>
      </c>
      <c r="M55" s="41" t="n">
        <v>17</v>
      </c>
      <c r="N55" s="41" t="n">
        <v>3.454</v>
      </c>
      <c r="O55" s="24" t="s">
        <v>71</v>
      </c>
      <c r="P55" s="43" t="s">
        <v>71</v>
      </c>
      <c r="Q55" s="26" t="s">
        <v>71</v>
      </c>
      <c r="R55" s="27" t="s">
        <v>71</v>
      </c>
      <c r="S55" s="26" t="s">
        <v>71</v>
      </c>
      <c r="T55" s="28" t="s">
        <v>71</v>
      </c>
      <c r="U55" s="24" t="s">
        <v>71</v>
      </c>
      <c r="V55" s="28" t="s">
        <v>71</v>
      </c>
      <c r="W55" s="32" t="s">
        <v>71</v>
      </c>
      <c r="X55" s="31" t="s">
        <v>71</v>
      </c>
      <c r="Y55" s="26" t="s">
        <v>71</v>
      </c>
      <c r="Z55" s="29" t="s">
        <v>71</v>
      </c>
      <c r="AA55" s="24" t="s">
        <v>71</v>
      </c>
      <c r="AB55" s="43" t="s">
        <v>71</v>
      </c>
      <c r="AC55" s="26" t="s">
        <v>71</v>
      </c>
      <c r="AD55" s="27" t="s">
        <v>71</v>
      </c>
      <c r="AE55" s="26" t="s">
        <v>71</v>
      </c>
      <c r="AF55" s="28" t="s">
        <v>71</v>
      </c>
      <c r="AG55" s="24" t="s">
        <v>71</v>
      </c>
      <c r="AH55" s="90" t="s">
        <v>71</v>
      </c>
      <c r="AI55" s="32" t="s">
        <v>71</v>
      </c>
      <c r="AJ55" s="90" t="s">
        <v>71</v>
      </c>
      <c r="AK55" s="26" t="s">
        <v>71</v>
      </c>
      <c r="AL55" s="29" t="s">
        <v>71</v>
      </c>
      <c r="AM55" s="24" t="s">
        <v>71</v>
      </c>
      <c r="AN55" s="43" t="s">
        <v>71</v>
      </c>
      <c r="AO55" s="26" t="s">
        <v>71</v>
      </c>
      <c r="AP55" s="90" t="s">
        <v>71</v>
      </c>
      <c r="AQ55" s="26" t="s">
        <v>71</v>
      </c>
      <c r="AR55" s="90" t="s">
        <v>71</v>
      </c>
      <c r="AS55" s="24" t="n">
        <v>1</v>
      </c>
      <c r="AT55" s="90" t="n">
        <v>0.203</v>
      </c>
      <c r="AU55" s="26" t="s">
        <v>71</v>
      </c>
      <c r="AV55" s="90" t="s">
        <v>71</v>
      </c>
      <c r="AW55" s="26" t="s">
        <v>71</v>
      </c>
      <c r="AX55" s="29" t="s">
        <v>71</v>
      </c>
      <c r="AY55" s="24" t="s">
        <v>71</v>
      </c>
      <c r="AZ55" s="43" t="s">
        <v>71</v>
      </c>
      <c r="BA55" s="26" t="s">
        <v>71</v>
      </c>
      <c r="BB55" s="90" t="s">
        <v>71</v>
      </c>
      <c r="BC55" s="26" t="n">
        <v>2</v>
      </c>
      <c r="BD55" s="90" t="n">
        <v>0.406</v>
      </c>
      <c r="BE55" s="26" t="s">
        <v>71</v>
      </c>
      <c r="BF55" s="90" t="s">
        <v>71</v>
      </c>
      <c r="BG55" s="26" t="s">
        <v>71</v>
      </c>
      <c r="BH55" s="90" t="s">
        <v>71</v>
      </c>
      <c r="BI55" s="26" t="s">
        <v>71</v>
      </c>
      <c r="BJ55" s="29" t="s">
        <v>71</v>
      </c>
      <c r="BK55" s="24" t="s">
        <v>71</v>
      </c>
      <c r="BL55" s="43" t="s">
        <v>71</v>
      </c>
      <c r="BM55" s="26" t="s">
        <v>71</v>
      </c>
      <c r="BN55" s="90" t="s">
        <v>71</v>
      </c>
      <c r="BO55" s="26" t="s">
        <v>71</v>
      </c>
      <c r="BP55" s="90" t="s">
        <v>71</v>
      </c>
      <c r="BQ55" s="26" t="s">
        <v>71</v>
      </c>
      <c r="BR55" s="90" t="s">
        <v>71</v>
      </c>
      <c r="BS55" s="26" t="s">
        <v>71</v>
      </c>
      <c r="BT55" s="29" t="s">
        <v>71</v>
      </c>
      <c r="BU55" s="26" t="s">
        <v>71</v>
      </c>
      <c r="BV55" s="29" t="s">
        <v>71</v>
      </c>
      <c r="BW55" s="26" t="s">
        <v>71</v>
      </c>
      <c r="BX55" s="29" t="s">
        <v>71</v>
      </c>
      <c r="BY55" s="26" t="s">
        <v>71</v>
      </c>
      <c r="BZ55" s="29" t="s">
        <v>71</v>
      </c>
      <c r="CA55" s="26" t="s">
        <v>71</v>
      </c>
      <c r="CB55" s="29" t="s">
        <v>71</v>
      </c>
      <c r="CC55" s="26" t="s">
        <v>71</v>
      </c>
      <c r="CD55" s="29" t="s">
        <v>71</v>
      </c>
      <c r="CE55" s="26" t="s">
        <v>71</v>
      </c>
      <c r="CF55" s="29" t="s">
        <v>71</v>
      </c>
      <c r="CG55" s="26" t="s">
        <v>71</v>
      </c>
      <c r="CH55" s="29" t="s">
        <v>71</v>
      </c>
      <c r="CI55" s="26" t="s">
        <v>71</v>
      </c>
      <c r="CJ55" s="90" t="s">
        <v>71</v>
      </c>
      <c r="CK55" s="26" t="s">
        <v>71</v>
      </c>
      <c r="CL55" s="90" t="s">
        <v>71</v>
      </c>
      <c r="CM55" s="26" t="s">
        <v>71</v>
      </c>
      <c r="CN55" s="90" t="s">
        <v>71</v>
      </c>
      <c r="CO55" s="26" t="n">
        <v>1</v>
      </c>
      <c r="CP55" s="90" t="n">
        <v>0.203</v>
      </c>
      <c r="CQ55" s="26" t="n">
        <v>1</v>
      </c>
      <c r="CR55" s="29" t="n">
        <v>0.203</v>
      </c>
    </row>
    <row r="56" customFormat="false" ht="12.75" hidden="false" customHeight="false" outlineLevel="0" collapsed="false">
      <c r="A56" s="91" t="s">
        <v>224</v>
      </c>
      <c r="B56" s="92" t="s">
        <v>56</v>
      </c>
      <c r="C56" s="41" t="s">
        <v>71</v>
      </c>
      <c r="D56" s="41" t="s">
        <v>71</v>
      </c>
      <c r="E56" s="41" t="s">
        <v>71</v>
      </c>
      <c r="F56" s="41" t="s">
        <v>71</v>
      </c>
      <c r="G56" s="41" t="s">
        <v>71</v>
      </c>
      <c r="H56" s="41" t="s">
        <v>71</v>
      </c>
      <c r="I56" s="41" t="s">
        <v>71</v>
      </c>
      <c r="J56" s="41" t="s">
        <v>71</v>
      </c>
      <c r="K56" s="41" t="n">
        <v>1</v>
      </c>
      <c r="L56" s="41" t="n">
        <v>0.148</v>
      </c>
      <c r="M56" s="41" t="n">
        <v>21</v>
      </c>
      <c r="N56" s="41" t="n">
        <v>3.112</v>
      </c>
      <c r="O56" s="24" t="s">
        <v>71</v>
      </c>
      <c r="P56" s="43" t="s">
        <v>71</v>
      </c>
      <c r="Q56" s="26" t="s">
        <v>71</v>
      </c>
      <c r="R56" s="27" t="s">
        <v>71</v>
      </c>
      <c r="S56" s="26" t="s">
        <v>71</v>
      </c>
      <c r="T56" s="28" t="s">
        <v>71</v>
      </c>
      <c r="U56" s="24" t="s">
        <v>71</v>
      </c>
      <c r="V56" s="28" t="s">
        <v>71</v>
      </c>
      <c r="W56" s="32" t="s">
        <v>71</v>
      </c>
      <c r="X56" s="31" t="s">
        <v>71</v>
      </c>
      <c r="Y56" s="26" t="s">
        <v>71</v>
      </c>
      <c r="Z56" s="29" t="s">
        <v>71</v>
      </c>
      <c r="AA56" s="24" t="s">
        <v>71</v>
      </c>
      <c r="AB56" s="43" t="s">
        <v>71</v>
      </c>
      <c r="AC56" s="26" t="s">
        <v>71</v>
      </c>
      <c r="AD56" s="27" t="s">
        <v>71</v>
      </c>
      <c r="AE56" s="26" t="s">
        <v>71</v>
      </c>
      <c r="AF56" s="28" t="s">
        <v>71</v>
      </c>
      <c r="AG56" s="24" t="s">
        <v>71</v>
      </c>
      <c r="AH56" s="90" t="s">
        <v>71</v>
      </c>
      <c r="AI56" s="32" t="n">
        <v>1</v>
      </c>
      <c r="AJ56" s="90" t="n">
        <v>0.148</v>
      </c>
      <c r="AK56" s="26" t="s">
        <v>71</v>
      </c>
      <c r="AL56" s="29" t="s">
        <v>71</v>
      </c>
      <c r="AM56" s="24" t="s">
        <v>71</v>
      </c>
      <c r="AN56" s="43" t="s">
        <v>71</v>
      </c>
      <c r="AO56" s="26" t="s">
        <v>71</v>
      </c>
      <c r="AP56" s="90" t="s">
        <v>71</v>
      </c>
      <c r="AQ56" s="26" t="s">
        <v>71</v>
      </c>
      <c r="AR56" s="90" t="s">
        <v>71</v>
      </c>
      <c r="AS56" s="24" t="s">
        <v>71</v>
      </c>
      <c r="AT56" s="90" t="s">
        <v>71</v>
      </c>
      <c r="AU56" s="26" t="s">
        <v>71</v>
      </c>
      <c r="AV56" s="90" t="s">
        <v>71</v>
      </c>
      <c r="AW56" s="26" t="s">
        <v>71</v>
      </c>
      <c r="AX56" s="29" t="s">
        <v>71</v>
      </c>
      <c r="AY56" s="24" t="s">
        <v>71</v>
      </c>
      <c r="AZ56" s="43" t="s">
        <v>71</v>
      </c>
      <c r="BA56" s="26" t="s">
        <v>71</v>
      </c>
      <c r="BB56" s="90" t="s">
        <v>71</v>
      </c>
      <c r="BC56" s="26" t="n">
        <v>2</v>
      </c>
      <c r="BD56" s="90" t="n">
        <v>0.296</v>
      </c>
      <c r="BE56" s="26" t="s">
        <v>71</v>
      </c>
      <c r="BF56" s="90" t="s">
        <v>71</v>
      </c>
      <c r="BG56" s="26" t="s">
        <v>71</v>
      </c>
      <c r="BH56" s="90" t="s">
        <v>71</v>
      </c>
      <c r="BI56" s="26" t="s">
        <v>71</v>
      </c>
      <c r="BJ56" s="29" t="s">
        <v>71</v>
      </c>
      <c r="BK56" s="24" t="n">
        <v>1</v>
      </c>
      <c r="BL56" s="43" t="n">
        <v>0.148</v>
      </c>
      <c r="BM56" s="26" t="s">
        <v>71</v>
      </c>
      <c r="BN56" s="90" t="s">
        <v>71</v>
      </c>
      <c r="BO56" s="26" t="s">
        <v>71</v>
      </c>
      <c r="BP56" s="90" t="s">
        <v>71</v>
      </c>
      <c r="BQ56" s="26" t="s">
        <v>71</v>
      </c>
      <c r="BR56" s="90" t="s">
        <v>71</v>
      </c>
      <c r="BS56" s="26" t="s">
        <v>71</v>
      </c>
      <c r="BT56" s="29" t="s">
        <v>71</v>
      </c>
      <c r="BU56" s="26" t="s">
        <v>71</v>
      </c>
      <c r="BV56" s="29" t="s">
        <v>71</v>
      </c>
      <c r="BW56" s="26" t="s">
        <v>71</v>
      </c>
      <c r="BX56" s="29" t="s">
        <v>71</v>
      </c>
      <c r="BY56" s="26" t="s">
        <v>71</v>
      </c>
      <c r="BZ56" s="29" t="s">
        <v>71</v>
      </c>
      <c r="CA56" s="26" t="s">
        <v>71</v>
      </c>
      <c r="CB56" s="29" t="s">
        <v>71</v>
      </c>
      <c r="CC56" s="26" t="s">
        <v>71</v>
      </c>
      <c r="CD56" s="29" t="s">
        <v>71</v>
      </c>
      <c r="CE56" s="26" t="s">
        <v>71</v>
      </c>
      <c r="CF56" s="29" t="s">
        <v>71</v>
      </c>
      <c r="CG56" s="26" t="s">
        <v>71</v>
      </c>
      <c r="CH56" s="29" t="s">
        <v>71</v>
      </c>
      <c r="CI56" s="26" t="s">
        <v>71</v>
      </c>
      <c r="CJ56" s="90" t="s">
        <v>71</v>
      </c>
      <c r="CK56" s="26" t="n">
        <v>8</v>
      </c>
      <c r="CL56" s="90" t="n">
        <v>1.186</v>
      </c>
      <c r="CM56" s="26" t="s">
        <v>71</v>
      </c>
      <c r="CN56" s="90" t="s">
        <v>71</v>
      </c>
      <c r="CO56" s="26" t="n">
        <v>1</v>
      </c>
      <c r="CP56" s="90" t="n">
        <v>0.148</v>
      </c>
      <c r="CQ56" s="26" t="n">
        <v>4</v>
      </c>
      <c r="CR56" s="29" t="n">
        <v>0.593</v>
      </c>
    </row>
    <row r="57" customFormat="false" ht="12.75" hidden="false" customHeight="false" outlineLevel="0" collapsed="false">
      <c r="C57" s="3" t="str">
        <f aca="false">IF(ISNUMBER(C7),IF(C7=SUM(C8:C56),"p","f"),"-")</f>
        <v>-</v>
      </c>
      <c r="E57" s="3" t="str">
        <f aca="false">IF(ISNUMBER(E7),IF(E7=SUM(E8:E56),"p","f"),"-")</f>
        <v>p</v>
      </c>
      <c r="G57" s="3" t="str">
        <f aca="false">IF(ISNUMBER(G7),IF(G7=SUM(G8:G56),"p","f"),"-")</f>
        <v>p</v>
      </c>
      <c r="I57" s="3" t="str">
        <f aca="false">IF(ISNUMBER(I7),IF(I7=SUM(I8:I56),"p","f"),"-")</f>
        <v>p</v>
      </c>
      <c r="K57" s="3" t="str">
        <f aca="false">IF(ISNUMBER(K7),IF(K7=SUM(K8:K56),"p","f"),"-")</f>
        <v>p</v>
      </c>
      <c r="M57" s="3" t="str">
        <f aca="false">IF(ISNUMBER(M7),IF(M7=SUM(M8:M56),"p","f"),"-")</f>
        <v>p</v>
      </c>
      <c r="O57" s="0" t="n">
        <f aca="false">IF(ISNUMBER(O7),SUM(O8:O56)=O7,"-")</f>
        <v>1</v>
      </c>
      <c r="Q57" s="0" t="str">
        <f aca="false">IF(ISNUMBER(Q7),SUM(Q8:Q56)=Q7,"-")</f>
        <v>-</v>
      </c>
      <c r="S57" s="0" t="str">
        <f aca="false">IF(ISNUMBER(S7),SUM(S8:S56)=S7,"-")</f>
        <v>-</v>
      </c>
      <c r="U57" s="0" t="n">
        <f aca="false">IF(ISNUMBER(U7),SUM(U8:U56)=U7,"-")</f>
        <v>1</v>
      </c>
      <c r="W57" s="0" t="n">
        <f aca="false">IF(ISNUMBER(W7),SUM(W8:W56)=W7,"-")</f>
        <v>1</v>
      </c>
      <c r="Y57" s="0" t="str">
        <f aca="false">IF(ISNUMBER(Y7),SUM(Y8:Y56)=Y7,"-")</f>
        <v>-</v>
      </c>
      <c r="AA57" s="0" t="n">
        <f aca="false">IF(ISNUMBER(AA7),SUM(AA8:AA56)=AA7,"-")</f>
        <v>1</v>
      </c>
      <c r="AC57" s="0" t="str">
        <f aca="false">IF(ISNUMBER(AC7),SUM(AC8:AC56)=AC7,"-")</f>
        <v>-</v>
      </c>
      <c r="AE57" s="0" t="n">
        <f aca="false">IF(ISNUMBER(AE7),SUM(AE8:AE56)=AE7,"-")</f>
        <v>1</v>
      </c>
      <c r="AG57" s="0" t="n">
        <f aca="false">IF(ISNUMBER(AG7),SUM(AG8:AG56)=AG7,"-")</f>
        <v>1</v>
      </c>
      <c r="AI57" s="0" t="n">
        <f aca="false">IF(ISNUMBER(AI7),SUM(AI8:AI56)=AI7,"-")</f>
        <v>1</v>
      </c>
      <c r="AK57" s="0" t="str">
        <f aca="false">IF(ISNUMBER(AK7),SUM(AK8:AK56)=AK7,"-")</f>
        <v>-</v>
      </c>
      <c r="AM57" s="0" t="n">
        <f aca="false">IF(ISNUMBER(AM7),SUM(AM8:AM56)=AM7,"-")</f>
        <v>1</v>
      </c>
      <c r="AO57" s="0" t="n">
        <f aca="false">IF(ISNUMBER(AO7),SUM(AO8:AO56)=AO7,"-")</f>
        <v>1</v>
      </c>
      <c r="AQ57" s="0" t="n">
        <f aca="false">IF(ISNUMBER(AQ7),SUM(AQ8:AQ56)=AQ7,"-")</f>
        <v>1</v>
      </c>
      <c r="AS57" s="0" t="n">
        <f aca="false">IF(ISNUMBER(AS7),SUM(AS8:AS56)=AS7,"-")</f>
        <v>1</v>
      </c>
      <c r="AU57" s="0" t="n">
        <f aca="false">IF(ISNUMBER(AU7),SUM(AU8:AU56)=AU7,"-")</f>
        <v>1</v>
      </c>
      <c r="AW57" s="0" t="str">
        <f aca="false">IF(ISNUMBER(AW7),SUM(AW8:AW56)=AW7,"-")</f>
        <v>-</v>
      </c>
      <c r="AY57" s="0" t="str">
        <f aca="false">IF(ISNUMBER(AY7),SUM(AY8:AY56)=AY7,"-")</f>
        <v>-</v>
      </c>
      <c r="BA57" s="0" t="n">
        <f aca="false">IF(ISNUMBER(BA7),SUM(BA8:BA56)=BA7,"-")</f>
        <v>1</v>
      </c>
      <c r="BC57" s="0" t="n">
        <f aca="false">IF(ISNUMBER(BC7),SUM(BC8:BC56)=BC7,"-")</f>
        <v>1</v>
      </c>
      <c r="BE57" s="0" t="str">
        <f aca="false">IF(ISNUMBER(BE7),SUM(BE8:BE56)=BE7,"-")</f>
        <v>-</v>
      </c>
      <c r="BG57" s="0" t="str">
        <f aca="false">IF(ISNUMBER(BG7),SUM(BG8:BG56)=BG7,"-")</f>
        <v>-</v>
      </c>
      <c r="BI57" s="0" t="str">
        <f aca="false">IF(ISNUMBER(BI7),SUM(BI8:BI56)=BI7,"-")</f>
        <v>-</v>
      </c>
      <c r="BK57" s="0" t="n">
        <f aca="false">IF(ISNUMBER(BK7),SUM(BK8:BK56)=BK7,"-")</f>
        <v>1</v>
      </c>
      <c r="BM57" s="0" t="str">
        <f aca="false">IF(ISNUMBER(BM7),SUM(BM8:BM56)=BM7,"-")</f>
        <v>-</v>
      </c>
      <c r="BO57" s="0" t="n">
        <f aca="false">IF(ISNUMBER(BO7),SUM(BO8:BO56)=BO7,"-")</f>
        <v>1</v>
      </c>
      <c r="BQ57" s="0" t="str">
        <f aca="false">IF(ISNUMBER(BQ7),SUM(BQ8:BQ56)=BQ7,"-")</f>
        <v>-</v>
      </c>
      <c r="BS57" s="0" t="n">
        <f aca="false">IF(ISNUMBER(BS7),SUM(BS8:BS56)=BS7,"-")</f>
        <v>1</v>
      </c>
      <c r="BU57" s="0" t="str">
        <f aca="false">IF(ISNUMBER(BU7),SUM(BU8:BU56)=BU7,"-")</f>
        <v>-</v>
      </c>
      <c r="BW57" s="0" t="n">
        <f aca="false">IF(ISNUMBER(BW7),SUM(BW8:BW56)=BW7,"-")</f>
        <v>1</v>
      </c>
      <c r="BY57" s="0" t="n">
        <f aca="false">IF(ISNUMBER(BY7),SUM(BY8:BY56)=BY7,"-")</f>
        <v>1</v>
      </c>
      <c r="CA57" s="0" t="n">
        <f aca="false">IF(ISNUMBER(CA7),SUM(CA8:CA56)=CA7,"-")</f>
        <v>1</v>
      </c>
      <c r="CC57" s="0" t="str">
        <f aca="false">IF(ISNUMBER(CC7),SUM(CC8:CC56)=CC7,"-")</f>
        <v>-</v>
      </c>
      <c r="CE57" s="0" t="str">
        <f aca="false">IF(ISNUMBER(CE7),SUM(CE8:CE56)=CE7,"-")</f>
        <v>-</v>
      </c>
      <c r="CG57" s="0" t="n">
        <f aca="false">IF(ISNUMBER(CG7),SUM(CG8:CG56)=CG7,"-")</f>
        <v>1</v>
      </c>
      <c r="CI57" s="0" t="str">
        <f aca="false">IF(ISNUMBER(CI7),SUM(CI8:CI56)=CI7,"-")</f>
        <v>-</v>
      </c>
      <c r="CK57" s="0" t="n">
        <f aca="false">IF(ISNUMBER(CK7),SUM(CK8:CK56)=CK7,"-")</f>
        <v>1</v>
      </c>
      <c r="CM57" s="0" t="n">
        <f aca="false">IF(ISNUMBER(CM7),SUM(CM8:CM56)=CM7,"-")</f>
        <v>1</v>
      </c>
      <c r="CO57" s="0" t="n">
        <f aca="false">IF(ISNUMBER(CO7),SUM(CO8:CO56)=CO7,"-")</f>
        <v>1</v>
      </c>
      <c r="CQ57" s="0" t="n">
        <f aca="false">IF(ISNUMBER(CQ7),SUM(CQ8:CQ56)=CQ7,"-")</f>
        <v>1</v>
      </c>
    </row>
    <row r="58" customFormat="false" ht="12.75" hidden="false" customHeight="false" outlineLevel="0" collapsed="false">
      <c r="A58" s="3" t="s">
        <v>128</v>
      </c>
    </row>
  </sheetData>
  <mergeCells count="50">
    <mergeCell ref="A1:N1"/>
    <mergeCell ref="A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A7:B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6" activeCellId="1" sqref="G7:G21 B6"/>
    </sheetView>
  </sheetViews>
  <sheetFormatPr defaultRowHeight="12.75" zeroHeight="false" outlineLevelRow="0" outlineLevelCol="0"/>
  <cols>
    <col collapsed="false" customWidth="true" hidden="false" outlineLevel="0" max="1" min="1" style="80" width="36.57"/>
    <col collapsed="false" customWidth="true" hidden="false" outlineLevel="0" max="1023" min="2" style="80" width="9.13"/>
    <col collapsed="false" customWidth="true" hidden="false" outlineLevel="0" max="1025" min="1024" style="0" width="9.13"/>
  </cols>
  <sheetData>
    <row r="1" customFormat="false" ht="12.75" hidden="false" customHeight="false" outlineLevel="0" collapsed="false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3" customFormat="false" ht="12.75" hidden="false" customHeight="false" outlineLevel="0" collapsed="false">
      <c r="A3" s="80" t="s">
        <v>226</v>
      </c>
    </row>
    <row r="5" customFormat="false" ht="12.75" hidden="false" customHeight="false" outlineLevel="0" collapsed="false">
      <c r="A5" s="57" t="s">
        <v>74</v>
      </c>
      <c r="B5" s="57" t="s">
        <v>227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77</v>
      </c>
    </row>
    <row r="6" customFormat="false" ht="12.75" hidden="false" customHeight="false" outlineLevel="0" collapsed="false">
      <c r="A6" s="57"/>
      <c r="B6" s="57" t="s">
        <v>228</v>
      </c>
      <c r="C6" s="57" t="s">
        <v>229</v>
      </c>
      <c r="D6" s="57" t="s">
        <v>230</v>
      </c>
      <c r="E6" s="57" t="s">
        <v>231</v>
      </c>
      <c r="F6" s="57" t="s">
        <v>232</v>
      </c>
      <c r="G6" s="57" t="s">
        <v>233</v>
      </c>
      <c r="H6" s="57" t="s">
        <v>234</v>
      </c>
      <c r="I6" s="57" t="s">
        <v>235</v>
      </c>
      <c r="J6" s="57" t="s">
        <v>236</v>
      </c>
      <c r="K6" s="57" t="s">
        <v>237</v>
      </c>
      <c r="L6" s="57" t="s">
        <v>238</v>
      </c>
      <c r="M6" s="57" t="s">
        <v>239</v>
      </c>
      <c r="N6" s="57"/>
    </row>
    <row r="7" customFormat="false" ht="12.75" hidden="false" customHeight="false" outlineLevel="0" collapsed="false">
      <c r="A7" s="95" t="s">
        <v>240</v>
      </c>
      <c r="B7" s="57" t="n">
        <v>106</v>
      </c>
      <c r="C7" s="57" t="n">
        <v>102</v>
      </c>
      <c r="D7" s="57" t="n">
        <v>90</v>
      </c>
      <c r="E7" s="57" t="n">
        <v>94</v>
      </c>
      <c r="F7" s="57" t="n">
        <v>75</v>
      </c>
      <c r="G7" s="57" t="n">
        <v>76</v>
      </c>
      <c r="H7" s="57" t="n">
        <v>83</v>
      </c>
      <c r="I7" s="57" t="n">
        <v>74</v>
      </c>
      <c r="J7" s="57" t="n">
        <v>79</v>
      </c>
      <c r="K7" s="57" t="n">
        <v>76</v>
      </c>
      <c r="L7" s="57" t="n">
        <v>84</v>
      </c>
      <c r="M7" s="57" t="n">
        <v>85</v>
      </c>
      <c r="N7" s="96" t="n">
        <f aca="false">IF(SUM(B7:M7)&gt;0,SUM(B7:M7),"-")</f>
        <v>1024</v>
      </c>
    </row>
    <row r="8" customFormat="false" ht="12.75" hidden="false" customHeight="false" outlineLevel="0" collapsed="false">
      <c r="A8" s="95" t="s">
        <v>92</v>
      </c>
      <c r="B8" s="57" t="s">
        <v>71</v>
      </c>
      <c r="C8" s="57" t="s">
        <v>71</v>
      </c>
      <c r="D8" s="57" t="s">
        <v>71</v>
      </c>
      <c r="E8" s="57" t="s">
        <v>71</v>
      </c>
      <c r="F8" s="57" t="n">
        <v>1</v>
      </c>
      <c r="G8" s="57" t="s">
        <v>71</v>
      </c>
      <c r="H8" s="57" t="s">
        <v>71</v>
      </c>
      <c r="I8" s="57" t="s">
        <v>71</v>
      </c>
      <c r="J8" s="57" t="s">
        <v>71</v>
      </c>
      <c r="K8" s="57" t="s">
        <v>71</v>
      </c>
      <c r="L8" s="57" t="s">
        <v>71</v>
      </c>
      <c r="M8" s="57" t="s">
        <v>71</v>
      </c>
      <c r="N8" s="96" t="n">
        <f aca="false">IF(SUM(B8:M8)&gt;0,SUM(B8:M8),"-")</f>
        <v>1</v>
      </c>
    </row>
    <row r="9" customFormat="false" ht="12.75" hidden="false" customHeight="false" outlineLevel="0" collapsed="false">
      <c r="A9" s="95" t="s">
        <v>241</v>
      </c>
      <c r="B9" s="57" t="n">
        <v>2</v>
      </c>
      <c r="C9" s="57" t="n">
        <v>1</v>
      </c>
      <c r="D9" s="57" t="s">
        <v>71</v>
      </c>
      <c r="E9" s="57" t="n">
        <v>2</v>
      </c>
      <c r="F9" s="57" t="s">
        <v>71</v>
      </c>
      <c r="G9" s="57" t="s">
        <v>71</v>
      </c>
      <c r="H9" s="57" t="s">
        <v>71</v>
      </c>
      <c r="I9" s="57" t="n">
        <v>2</v>
      </c>
      <c r="J9" s="57" t="n">
        <v>1</v>
      </c>
      <c r="K9" s="57" t="n">
        <v>1</v>
      </c>
      <c r="L9" s="57" t="n">
        <v>1</v>
      </c>
      <c r="M9" s="57" t="s">
        <v>71</v>
      </c>
      <c r="N9" s="96" t="n">
        <f aca="false">IF(SUM(B9:M9)&gt;0,SUM(B9:M9),"-")</f>
        <v>10</v>
      </c>
    </row>
    <row r="10" customFormat="false" ht="12.75" hidden="false" customHeight="false" outlineLevel="0" collapsed="false">
      <c r="A10" s="95" t="s">
        <v>96</v>
      </c>
      <c r="B10" s="57" t="s">
        <v>71</v>
      </c>
      <c r="C10" s="57" t="s">
        <v>71</v>
      </c>
      <c r="D10" s="57" t="n">
        <v>1</v>
      </c>
      <c r="E10" s="57" t="n">
        <v>1</v>
      </c>
      <c r="F10" s="57" t="n">
        <v>2</v>
      </c>
      <c r="G10" s="57" t="n">
        <v>1</v>
      </c>
      <c r="H10" s="57" t="n">
        <v>2</v>
      </c>
      <c r="I10" s="57" t="n">
        <v>1</v>
      </c>
      <c r="J10" s="57" t="n">
        <v>2</v>
      </c>
      <c r="K10" s="57" t="n">
        <v>3</v>
      </c>
      <c r="L10" s="57" t="s">
        <v>71</v>
      </c>
      <c r="M10" s="57" t="n">
        <v>2</v>
      </c>
      <c r="N10" s="96" t="n">
        <f aca="false">IF(SUM(B10:M10)&gt;0,SUM(B10:M10),"-")</f>
        <v>15</v>
      </c>
    </row>
    <row r="11" customFormat="false" ht="12.75" hidden="false" customHeight="false" outlineLevel="0" collapsed="false">
      <c r="A11" s="95" t="s">
        <v>103</v>
      </c>
      <c r="B11" s="57" t="s">
        <v>71</v>
      </c>
      <c r="C11" s="57" t="s">
        <v>71</v>
      </c>
      <c r="D11" s="57" t="s">
        <v>71</v>
      </c>
      <c r="E11" s="57" t="s">
        <v>71</v>
      </c>
      <c r="F11" s="57" t="s">
        <v>71</v>
      </c>
      <c r="G11" s="57" t="s">
        <v>71</v>
      </c>
      <c r="H11" s="57" t="s">
        <v>71</v>
      </c>
      <c r="I11" s="57" t="s">
        <v>71</v>
      </c>
      <c r="J11" s="57" t="s">
        <v>71</v>
      </c>
      <c r="K11" s="57" t="s">
        <v>71</v>
      </c>
      <c r="L11" s="57" t="s">
        <v>71</v>
      </c>
      <c r="M11" s="57" t="s">
        <v>71</v>
      </c>
      <c r="N11" s="96" t="str">
        <f aca="false">IF(SUM(B11:M11)&gt;0,SUM(B11:M11),"-")</f>
        <v>-</v>
      </c>
    </row>
    <row r="12" customFormat="false" ht="12.75" hidden="false" customHeight="false" outlineLevel="0" collapsed="false">
      <c r="A12" s="95" t="s">
        <v>112</v>
      </c>
      <c r="B12" s="57" t="s">
        <v>71</v>
      </c>
      <c r="C12" s="57" t="s">
        <v>71</v>
      </c>
      <c r="D12" s="57" t="s">
        <v>71</v>
      </c>
      <c r="E12" s="57" t="s">
        <v>71</v>
      </c>
      <c r="F12" s="57" t="s">
        <v>71</v>
      </c>
      <c r="G12" s="57" t="s">
        <v>71</v>
      </c>
      <c r="H12" s="57" t="s">
        <v>71</v>
      </c>
      <c r="I12" s="57" t="s">
        <v>71</v>
      </c>
      <c r="J12" s="57" t="s">
        <v>71</v>
      </c>
      <c r="K12" s="57" t="s">
        <v>71</v>
      </c>
      <c r="L12" s="57" t="s">
        <v>71</v>
      </c>
      <c r="M12" s="57" t="s">
        <v>71</v>
      </c>
      <c r="N12" s="96" t="str">
        <f aca="false">IF(SUM(B12:M12)&gt;0,SUM(B12:M12),"-")</f>
        <v>-</v>
      </c>
    </row>
    <row r="13" customFormat="false" ht="12" hidden="false" customHeight="true" outlineLevel="0" collapsed="false">
      <c r="A13" s="95" t="s">
        <v>242</v>
      </c>
      <c r="B13" s="57" t="n">
        <v>23</v>
      </c>
      <c r="C13" s="57" t="n">
        <v>17</v>
      </c>
      <c r="D13" s="57" t="n">
        <v>19</v>
      </c>
      <c r="E13" s="57" t="n">
        <v>18</v>
      </c>
      <c r="F13" s="57" t="n">
        <v>20</v>
      </c>
      <c r="G13" s="57" t="n">
        <v>26</v>
      </c>
      <c r="H13" s="57" t="n">
        <v>18</v>
      </c>
      <c r="I13" s="57" t="n">
        <v>19</v>
      </c>
      <c r="J13" s="57" t="n">
        <v>16</v>
      </c>
      <c r="K13" s="57" t="n">
        <v>10</v>
      </c>
      <c r="L13" s="57" t="n">
        <v>10</v>
      </c>
      <c r="M13" s="57" t="n">
        <v>21</v>
      </c>
      <c r="N13" s="96" t="n">
        <f aca="false">IF(SUM(B13:M13)&gt;0,SUM(B13:M13),"-")</f>
        <v>217</v>
      </c>
    </row>
    <row r="14" customFormat="false" ht="12.75" hidden="false" customHeight="false" outlineLevel="0" collapsed="false">
      <c r="A14" s="95" t="s">
        <v>125</v>
      </c>
      <c r="B14" s="57" t="n">
        <v>136</v>
      </c>
      <c r="C14" s="57" t="n">
        <v>42</v>
      </c>
      <c r="D14" s="57" t="n">
        <v>16</v>
      </c>
      <c r="E14" s="57" t="n">
        <v>3</v>
      </c>
      <c r="F14" s="57" t="s">
        <v>71</v>
      </c>
      <c r="G14" s="57" t="n">
        <v>1</v>
      </c>
      <c r="H14" s="57" t="s">
        <v>71</v>
      </c>
      <c r="I14" s="57" t="s">
        <v>71</v>
      </c>
      <c r="J14" s="57" t="s">
        <v>71</v>
      </c>
      <c r="K14" s="57" t="n">
        <v>2</v>
      </c>
      <c r="L14" s="57" t="n">
        <v>3</v>
      </c>
      <c r="M14" s="57" t="n">
        <v>9</v>
      </c>
      <c r="N14" s="96" t="n">
        <f aca="false">IF(SUM(B14:M14)&gt;0,SUM(B14:M14),"-")</f>
        <v>212</v>
      </c>
    </row>
    <row r="15" customFormat="false" ht="12.75" hidden="false" customHeight="true" outlineLevel="0" collapsed="false">
      <c r="A15" s="95" t="s">
        <v>243</v>
      </c>
      <c r="B15" s="57" t="s">
        <v>71</v>
      </c>
      <c r="C15" s="57" t="n">
        <v>1</v>
      </c>
      <c r="D15" s="57" t="s">
        <v>71</v>
      </c>
      <c r="E15" s="57" t="n">
        <v>6</v>
      </c>
      <c r="F15" s="57" t="n">
        <v>2</v>
      </c>
      <c r="G15" s="57" t="n">
        <v>2</v>
      </c>
      <c r="H15" s="57" t="n">
        <v>4</v>
      </c>
      <c r="I15" s="57" t="n">
        <v>5</v>
      </c>
      <c r="J15" s="57" t="n">
        <v>6</v>
      </c>
      <c r="K15" s="57" t="n">
        <v>2</v>
      </c>
      <c r="L15" s="57" t="n">
        <v>4</v>
      </c>
      <c r="M15" s="57" t="n">
        <v>1</v>
      </c>
      <c r="N15" s="96" t="n">
        <f aca="false">IF(SUM(B15:M15)&gt;0,SUM(B15:M15),"-")</f>
        <v>33</v>
      </c>
    </row>
    <row r="16" customFormat="false" ht="12.75" hidden="false" customHeight="false" outlineLevel="0" collapsed="false">
      <c r="A16" s="95" t="s">
        <v>244</v>
      </c>
      <c r="B16" s="57" t="n">
        <v>221</v>
      </c>
      <c r="C16" s="57" t="n">
        <v>205</v>
      </c>
      <c r="D16" s="57" t="n">
        <v>206</v>
      </c>
      <c r="E16" s="57" t="n">
        <v>201</v>
      </c>
      <c r="F16" s="57" t="n">
        <v>178</v>
      </c>
      <c r="G16" s="57" t="n">
        <v>163</v>
      </c>
      <c r="H16" s="57" t="n">
        <v>186</v>
      </c>
      <c r="I16" s="57" t="n">
        <v>181</v>
      </c>
      <c r="J16" s="57" t="n">
        <v>170</v>
      </c>
      <c r="K16" s="57" t="n">
        <v>184</v>
      </c>
      <c r="L16" s="57" t="n">
        <v>202</v>
      </c>
      <c r="M16" s="57" t="n">
        <v>197</v>
      </c>
      <c r="N16" s="96" t="n">
        <f aca="false">IF(SUM(B16:M16)&gt;0,SUM(B16:M16),"-")</f>
        <v>2294</v>
      </c>
    </row>
    <row r="17" customFormat="false" ht="12.75" hidden="false" customHeight="false" outlineLevel="0" collapsed="false">
      <c r="A17" s="95" t="s">
        <v>245</v>
      </c>
      <c r="B17" s="57" t="n">
        <v>40895</v>
      </c>
      <c r="C17" s="57" t="n">
        <v>34269</v>
      </c>
      <c r="D17" s="57" t="n">
        <v>32997</v>
      </c>
      <c r="E17" s="57" t="n">
        <v>31600</v>
      </c>
      <c r="F17" s="57" t="n">
        <v>30546</v>
      </c>
      <c r="G17" s="57" t="n">
        <v>29297</v>
      </c>
      <c r="H17" s="57" t="n">
        <v>29506</v>
      </c>
      <c r="I17" s="57" t="n">
        <v>28583</v>
      </c>
      <c r="J17" s="57" t="n">
        <v>29286</v>
      </c>
      <c r="K17" s="57" t="n">
        <v>31279</v>
      </c>
      <c r="L17" s="57" t="n">
        <v>30471</v>
      </c>
      <c r="M17" s="57" t="n">
        <v>36767</v>
      </c>
      <c r="N17" s="96" t="n">
        <f aca="false">IF(SUM(B17:M17)&gt;0,SUM(B17:M17),"-")</f>
        <v>385496</v>
      </c>
    </row>
  </sheetData>
  <mergeCells count="4">
    <mergeCell ref="A1:M1"/>
    <mergeCell ref="A5:A6"/>
    <mergeCell ref="B5:M5"/>
    <mergeCell ref="N5:N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K7" activeCellId="1" sqref="G7:G21 K7"/>
    </sheetView>
  </sheetViews>
  <sheetFormatPr defaultRowHeight="12.8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0" width="12.42"/>
    <col collapsed="false" customWidth="true" hidden="false" outlineLevel="0" max="3" min="3" style="0" width="8.71"/>
    <col collapsed="false" customWidth="true" hidden="false" outlineLevel="0" max="4" min="4" style="0" width="14.28"/>
    <col collapsed="false" customWidth="true" hidden="false" outlineLevel="0" max="5" min="5" style="0" width="8.71"/>
    <col collapsed="false" customWidth="true" hidden="false" outlineLevel="0" max="6" min="6" style="0" width="12.57"/>
    <col collapsed="false" customWidth="true" hidden="false" outlineLevel="0" max="10" min="7" style="0" width="8.71"/>
    <col collapsed="false" customWidth="true" hidden="false" outlineLevel="0" max="11" min="11" style="0" width="10.99"/>
    <col collapsed="false" customWidth="true" hidden="false" outlineLevel="0" max="12" min="12" style="0" width="11.3"/>
    <col collapsed="false" customWidth="true" hidden="false" outlineLevel="0" max="13" min="13" style="0" width="9"/>
    <col collapsed="false" customWidth="true" hidden="false" outlineLevel="0" max="1025" min="14" style="0" width="8.71"/>
  </cols>
  <sheetData>
    <row r="1" customFormat="false" ht="27" hidden="false" customHeight="true" outlineLevel="0" collapsed="false">
      <c r="A1" s="97" t="s">
        <v>246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customFormat="false" ht="12.8" hidden="false" customHeight="false" outlineLevel="0" collapsed="false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customFormat="false" ht="12.8" hidden="false" customHeight="false" outlineLevel="0" collapsed="false">
      <c r="A3" s="99" t="s">
        <v>247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5" customFormat="false" ht="12.75" hidden="false" customHeight="true" outlineLevel="0" collapsed="false">
      <c r="A5" s="100" t="s">
        <v>248</v>
      </c>
      <c r="B5" s="86" t="s">
        <v>249</v>
      </c>
      <c r="C5" s="86" t="s">
        <v>250</v>
      </c>
      <c r="D5" s="41" t="s">
        <v>251</v>
      </c>
      <c r="E5" s="41"/>
      <c r="F5" s="41"/>
      <c r="G5" s="41"/>
      <c r="H5" s="41"/>
      <c r="I5" s="41"/>
      <c r="J5" s="86" t="s">
        <v>252</v>
      </c>
      <c r="K5" s="86"/>
      <c r="L5" s="86"/>
    </row>
    <row r="6" customFormat="false" ht="41.25" hidden="false" customHeight="true" outlineLevel="0" collapsed="false">
      <c r="A6" s="100"/>
      <c r="B6" s="86"/>
      <c r="C6" s="86"/>
      <c r="D6" s="41" t="s">
        <v>253</v>
      </c>
      <c r="E6" s="41"/>
      <c r="F6" s="41"/>
      <c r="G6" s="41"/>
      <c r="H6" s="41"/>
      <c r="I6" s="41"/>
      <c r="J6" s="86" t="s">
        <v>254</v>
      </c>
      <c r="K6" s="86" t="s">
        <v>255</v>
      </c>
      <c r="L6" s="86"/>
    </row>
    <row r="7" customFormat="false" ht="46.5" hidden="false" customHeight="true" outlineLevel="0" collapsed="false">
      <c r="A7" s="100"/>
      <c r="B7" s="86"/>
      <c r="C7" s="86"/>
      <c r="D7" s="86" t="s">
        <v>256</v>
      </c>
      <c r="E7" s="86" t="s">
        <v>257</v>
      </c>
      <c r="F7" s="86" t="s">
        <v>258</v>
      </c>
      <c r="G7" s="86" t="s">
        <v>259</v>
      </c>
      <c r="H7" s="86" t="s">
        <v>260</v>
      </c>
      <c r="I7" s="86" t="s">
        <v>261</v>
      </c>
      <c r="J7" s="86"/>
      <c r="K7" s="101" t="s">
        <v>262</v>
      </c>
      <c r="L7" s="101" t="s">
        <v>263</v>
      </c>
    </row>
    <row r="8" customFormat="false" ht="12.75" hidden="false" customHeight="true" outlineLevel="0" collapsed="false">
      <c r="A8" s="86" t="s">
        <v>264</v>
      </c>
      <c r="B8" s="102" t="s">
        <v>265</v>
      </c>
      <c r="C8" s="103" t="s">
        <v>77</v>
      </c>
      <c r="D8" s="46" t="n">
        <v>242816</v>
      </c>
      <c r="E8" s="46" t="n">
        <v>162820</v>
      </c>
      <c r="F8" s="104" t="s">
        <v>71</v>
      </c>
      <c r="G8" s="46" t="n">
        <v>67</v>
      </c>
      <c r="H8" s="46" t="n">
        <v>1946</v>
      </c>
      <c r="I8" s="46" t="n">
        <v>61</v>
      </c>
      <c r="J8" s="46" t="n">
        <v>1913</v>
      </c>
      <c r="K8" s="46" t="n">
        <v>1014</v>
      </c>
      <c r="L8" s="105" t="s">
        <v>266</v>
      </c>
    </row>
    <row r="9" customFormat="false" ht="75.75" hidden="false" customHeight="true" outlineLevel="0" collapsed="false">
      <c r="A9" s="86"/>
      <c r="B9" s="102"/>
      <c r="C9" s="106" t="s">
        <v>267</v>
      </c>
      <c r="D9" s="107" t="n">
        <v>30288</v>
      </c>
      <c r="E9" s="107" t="n">
        <v>14659</v>
      </c>
      <c r="F9" s="108" t="s">
        <v>266</v>
      </c>
      <c r="G9" s="107" t="n">
        <v>5</v>
      </c>
      <c r="H9" s="107" t="n">
        <v>19</v>
      </c>
      <c r="I9" s="107" t="n">
        <v>23</v>
      </c>
      <c r="J9" s="107" t="n">
        <v>166</v>
      </c>
      <c r="K9" s="107" t="n">
        <v>41</v>
      </c>
      <c r="L9" s="109" t="s">
        <v>266</v>
      </c>
    </row>
    <row r="10" customFormat="false" ht="24" hidden="false" customHeight="true" outlineLevel="0" collapsed="false">
      <c r="A10" s="86"/>
      <c r="B10" s="110"/>
      <c r="C10" s="111" t="s">
        <v>268</v>
      </c>
      <c r="D10" s="112" t="n">
        <v>12.5</v>
      </c>
      <c r="E10" s="113" t="n">
        <v>9</v>
      </c>
      <c r="F10" s="114" t="s">
        <v>266</v>
      </c>
      <c r="G10" s="112" t="n">
        <v>7.5</v>
      </c>
      <c r="H10" s="115" t="n">
        <v>1</v>
      </c>
      <c r="I10" s="107" t="n">
        <v>37.7</v>
      </c>
      <c r="J10" s="107" t="n">
        <v>8.7</v>
      </c>
      <c r="K10" s="115" t="n">
        <v>4</v>
      </c>
      <c r="L10" s="116" t="s">
        <v>266</v>
      </c>
    </row>
    <row r="11" customFormat="false" ht="12.75" hidden="false" customHeight="true" outlineLevel="0" collapsed="false">
      <c r="A11" s="86" t="s">
        <v>269</v>
      </c>
      <c r="B11" s="102" t="s">
        <v>270</v>
      </c>
      <c r="C11" s="103" t="s">
        <v>77</v>
      </c>
      <c r="D11" s="46" t="n">
        <v>55441</v>
      </c>
      <c r="E11" s="46" t="n">
        <v>20374</v>
      </c>
      <c r="F11" s="104" t="s">
        <v>266</v>
      </c>
      <c r="G11" s="117" t="n">
        <v>12</v>
      </c>
      <c r="H11" s="104" t="s">
        <v>266</v>
      </c>
      <c r="I11" s="104" t="s">
        <v>266</v>
      </c>
      <c r="J11" s="104" t="s">
        <v>266</v>
      </c>
      <c r="K11" s="104" t="s">
        <v>266</v>
      </c>
      <c r="L11" s="105" t="n">
        <v>166</v>
      </c>
      <c r="R11" s="118"/>
    </row>
    <row r="12" customFormat="false" ht="53.25" hidden="false" customHeight="true" outlineLevel="0" collapsed="false">
      <c r="A12" s="86"/>
      <c r="B12" s="102"/>
      <c r="C12" s="106" t="s">
        <v>267</v>
      </c>
      <c r="D12" s="107" t="n">
        <v>12167</v>
      </c>
      <c r="E12" s="107" t="n">
        <v>3439</v>
      </c>
      <c r="F12" s="108" t="s">
        <v>266</v>
      </c>
      <c r="G12" s="119" t="n">
        <v>1</v>
      </c>
      <c r="H12" s="108" t="s">
        <v>266</v>
      </c>
      <c r="I12" s="108" t="s">
        <v>266</v>
      </c>
      <c r="J12" s="108" t="s">
        <v>266</v>
      </c>
      <c r="K12" s="108" t="s">
        <v>266</v>
      </c>
      <c r="L12" s="109" t="n">
        <v>2</v>
      </c>
      <c r="R12" s="118"/>
    </row>
    <row r="13" customFormat="false" ht="13" hidden="false" customHeight="false" outlineLevel="0" collapsed="false">
      <c r="A13" s="86"/>
      <c r="B13" s="111"/>
      <c r="C13" s="111" t="s">
        <v>268</v>
      </c>
      <c r="D13" s="112" t="n">
        <v>21.9</v>
      </c>
      <c r="E13" s="112" t="n">
        <v>16.9</v>
      </c>
      <c r="F13" s="114" t="s">
        <v>266</v>
      </c>
      <c r="G13" s="120" t="n">
        <v>8.3</v>
      </c>
      <c r="H13" s="114" t="s">
        <v>266</v>
      </c>
      <c r="I13" s="114" t="s">
        <v>266</v>
      </c>
      <c r="J13" s="114" t="s">
        <v>266</v>
      </c>
      <c r="K13" s="114" t="s">
        <v>266</v>
      </c>
      <c r="L13" s="116" t="n">
        <v>1.2</v>
      </c>
      <c r="R13" s="121"/>
    </row>
    <row r="14" customFormat="false" ht="12.75" hidden="false" customHeight="true" outlineLevel="0" collapsed="false">
      <c r="A14" s="86"/>
      <c r="B14" s="102" t="s">
        <v>271</v>
      </c>
      <c r="C14" s="103" t="s">
        <v>77</v>
      </c>
      <c r="D14" s="46" t="n">
        <v>31318</v>
      </c>
      <c r="E14" s="46" t="n">
        <v>5509</v>
      </c>
      <c r="F14" s="104" t="s">
        <v>266</v>
      </c>
      <c r="G14" s="117" t="n">
        <v>101</v>
      </c>
      <c r="H14" s="104" t="s">
        <v>266</v>
      </c>
      <c r="I14" s="104" t="s">
        <v>266</v>
      </c>
      <c r="J14" s="104" t="s">
        <v>266</v>
      </c>
      <c r="K14" s="104" t="s">
        <v>266</v>
      </c>
      <c r="L14" s="105" t="n">
        <v>20</v>
      </c>
      <c r="R14" s="118"/>
    </row>
    <row r="15" customFormat="false" ht="63" hidden="false" customHeight="true" outlineLevel="0" collapsed="false">
      <c r="A15" s="86"/>
      <c r="B15" s="102"/>
      <c r="C15" s="106" t="s">
        <v>267</v>
      </c>
      <c r="D15" s="107" t="n">
        <v>5699</v>
      </c>
      <c r="E15" s="107" t="n">
        <v>839</v>
      </c>
      <c r="F15" s="108" t="s">
        <v>266</v>
      </c>
      <c r="G15" s="119" t="n">
        <v>10</v>
      </c>
      <c r="H15" s="108" t="s">
        <v>266</v>
      </c>
      <c r="I15" s="108" t="s">
        <v>266</v>
      </c>
      <c r="J15" s="108" t="s">
        <v>266</v>
      </c>
      <c r="K15" s="108" t="s">
        <v>266</v>
      </c>
      <c r="L15" s="109" t="n">
        <v>5</v>
      </c>
      <c r="R15" s="118"/>
    </row>
    <row r="16" customFormat="false" ht="13" hidden="false" customHeight="false" outlineLevel="0" collapsed="false">
      <c r="A16" s="86"/>
      <c r="B16" s="110"/>
      <c r="C16" s="111" t="s">
        <v>268</v>
      </c>
      <c r="D16" s="112" t="n">
        <v>18.2</v>
      </c>
      <c r="E16" s="112" t="n">
        <v>15.2</v>
      </c>
      <c r="F16" s="114" t="s">
        <v>266</v>
      </c>
      <c r="G16" s="120" t="n">
        <v>9.9</v>
      </c>
      <c r="H16" s="114" t="s">
        <v>266</v>
      </c>
      <c r="I16" s="114" t="s">
        <v>266</v>
      </c>
      <c r="J16" s="114" t="s">
        <v>266</v>
      </c>
      <c r="K16" s="114" t="s">
        <v>266</v>
      </c>
      <c r="L16" s="122" t="n">
        <v>25</v>
      </c>
      <c r="R16" s="98"/>
    </row>
    <row r="17" customFormat="false" ht="12.75" hidden="false" customHeight="true" outlineLevel="0" collapsed="false">
      <c r="A17" s="86"/>
      <c r="B17" s="102" t="s">
        <v>272</v>
      </c>
      <c r="C17" s="103" t="s">
        <v>77</v>
      </c>
      <c r="D17" s="46" t="n">
        <v>72198</v>
      </c>
      <c r="E17" s="46" t="n">
        <v>30779</v>
      </c>
      <c r="F17" s="104" t="s">
        <v>266</v>
      </c>
      <c r="G17" s="117" t="n">
        <v>380</v>
      </c>
      <c r="H17" s="104" t="s">
        <v>266</v>
      </c>
      <c r="I17" s="104" t="s">
        <v>266</v>
      </c>
      <c r="J17" s="104" t="s">
        <v>266</v>
      </c>
      <c r="K17" s="104" t="s">
        <v>266</v>
      </c>
      <c r="L17" s="105" t="s">
        <v>266</v>
      </c>
      <c r="R17" s="118"/>
    </row>
    <row r="18" customFormat="false" ht="63" hidden="false" customHeight="true" outlineLevel="0" collapsed="false">
      <c r="A18" s="86"/>
      <c r="B18" s="102"/>
      <c r="C18" s="106" t="s">
        <v>267</v>
      </c>
      <c r="D18" s="107" t="n">
        <v>4248</v>
      </c>
      <c r="E18" s="107" t="n">
        <v>1256</v>
      </c>
      <c r="F18" s="108" t="s">
        <v>266</v>
      </c>
      <c r="G18" s="123" t="s">
        <v>71</v>
      </c>
      <c r="H18" s="108" t="s">
        <v>266</v>
      </c>
      <c r="I18" s="108" t="s">
        <v>266</v>
      </c>
      <c r="J18" s="108" t="s">
        <v>266</v>
      </c>
      <c r="K18" s="108" t="s">
        <v>266</v>
      </c>
      <c r="L18" s="109" t="s">
        <v>266</v>
      </c>
      <c r="R18" s="118"/>
    </row>
    <row r="19" customFormat="false" ht="13" hidden="false" customHeight="false" outlineLevel="0" collapsed="false">
      <c r="A19" s="86"/>
      <c r="B19" s="110"/>
      <c r="C19" s="111" t="s">
        <v>268</v>
      </c>
      <c r="D19" s="112" t="n">
        <v>5.9</v>
      </c>
      <c r="E19" s="112" t="n">
        <v>4.1</v>
      </c>
      <c r="F19" s="114" t="s">
        <v>266</v>
      </c>
      <c r="G19" s="124" t="s">
        <v>71</v>
      </c>
      <c r="H19" s="114" t="s">
        <v>266</v>
      </c>
      <c r="I19" s="114" t="s">
        <v>266</v>
      </c>
      <c r="J19" s="114" t="s">
        <v>266</v>
      </c>
      <c r="K19" s="114" t="s">
        <v>266</v>
      </c>
      <c r="L19" s="116" t="s">
        <v>266</v>
      </c>
      <c r="R19" s="121"/>
    </row>
    <row r="20" customFormat="false" ht="12.75" hidden="false" customHeight="true" outlineLevel="0" collapsed="false">
      <c r="A20" s="86"/>
      <c r="B20" s="102" t="s">
        <v>273</v>
      </c>
      <c r="C20" s="103" t="s">
        <v>77</v>
      </c>
      <c r="D20" s="125" t="n">
        <v>1207185</v>
      </c>
      <c r="E20" s="46" t="n">
        <v>369162</v>
      </c>
      <c r="F20" s="104" t="s">
        <v>266</v>
      </c>
      <c r="G20" s="126" t="s">
        <v>266</v>
      </c>
      <c r="H20" s="104" t="s">
        <v>266</v>
      </c>
      <c r="I20" s="104" t="s">
        <v>266</v>
      </c>
      <c r="J20" s="104" t="s">
        <v>266</v>
      </c>
      <c r="K20" s="104" t="s">
        <v>266</v>
      </c>
      <c r="L20" s="105" t="s">
        <v>266</v>
      </c>
      <c r="R20" s="118"/>
    </row>
    <row r="21" customFormat="false" ht="64.5" hidden="false" customHeight="true" outlineLevel="0" collapsed="false">
      <c r="A21" s="86"/>
      <c r="B21" s="102"/>
      <c r="C21" s="106" t="s">
        <v>267</v>
      </c>
      <c r="D21" s="107" t="n">
        <v>5269</v>
      </c>
      <c r="E21" s="107" t="n">
        <v>1576</v>
      </c>
      <c r="F21" s="108" t="s">
        <v>266</v>
      </c>
      <c r="G21" s="123" t="s">
        <v>266</v>
      </c>
      <c r="H21" s="108" t="s">
        <v>266</v>
      </c>
      <c r="I21" s="108" t="s">
        <v>266</v>
      </c>
      <c r="J21" s="108" t="s">
        <v>266</v>
      </c>
      <c r="K21" s="108" t="s">
        <v>266</v>
      </c>
      <c r="L21" s="109" t="s">
        <v>266</v>
      </c>
      <c r="R21" s="118"/>
    </row>
    <row r="22" customFormat="false" ht="13" hidden="false" customHeight="false" outlineLevel="0" collapsed="false">
      <c r="A22" s="86"/>
      <c r="B22" s="110"/>
      <c r="C22" s="111" t="s">
        <v>268</v>
      </c>
      <c r="D22" s="112" t="n">
        <v>0.4</v>
      </c>
      <c r="E22" s="112" t="n">
        <v>0.4</v>
      </c>
      <c r="F22" s="114" t="s">
        <v>266</v>
      </c>
      <c r="G22" s="124" t="s">
        <v>266</v>
      </c>
      <c r="H22" s="114" t="s">
        <v>266</v>
      </c>
      <c r="I22" s="114" t="s">
        <v>266</v>
      </c>
      <c r="J22" s="114" t="s">
        <v>266</v>
      </c>
      <c r="K22" s="114" t="s">
        <v>266</v>
      </c>
      <c r="L22" s="116" t="s">
        <v>266</v>
      </c>
      <c r="R22" s="121"/>
    </row>
  </sheetData>
  <mergeCells count="16">
    <mergeCell ref="A1:L1"/>
    <mergeCell ref="A5:A7"/>
    <mergeCell ref="B5:B7"/>
    <mergeCell ref="C5:C7"/>
    <mergeCell ref="D5:I5"/>
    <mergeCell ref="J5:L5"/>
    <mergeCell ref="D6:I6"/>
    <mergeCell ref="J6:J7"/>
    <mergeCell ref="K6:L6"/>
    <mergeCell ref="A8:A10"/>
    <mergeCell ref="B8:B9"/>
    <mergeCell ref="A11:A22"/>
    <mergeCell ref="B11:B12"/>
    <mergeCell ref="B14:B15"/>
    <mergeCell ref="B17:B18"/>
    <mergeCell ref="B20:B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296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2017-12-04T11:39:52Z</dcterms:created>
  <dc:creator>SCAN</dc:creator>
  <dc:description/>
  <dc:language>pl-PL</dc:language>
  <cp:lastModifiedBy/>
  <cp:lastPrinted>2018-01-18T09:41:15Z</cp:lastPrinted>
  <dcterms:modified xsi:type="dcterms:W3CDTF">2018-02-23T09:13:07Z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