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6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  <sheet name="11" sheetId="11" state="visible" r:id="rId12"/>
    <sheet name="12" sheetId="12" state="visible" r:id="rId13"/>
    <sheet name="13" sheetId="13" state="visible" r:id="rId14"/>
    <sheet name="14" sheetId="14" state="visible" r:id="rId15"/>
    <sheet name="15" sheetId="15" state="visible" r:id="rId16"/>
    <sheet name="16" sheetId="16" state="visible" r:id="rId17"/>
    <sheet name="17" sheetId="17" state="visible" r:id="rId1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<sst xmlns="http://schemas.openxmlformats.org/spreadsheetml/2006/main" count="8204" uniqueCount="381">
  <si>
    <t xml:space="preserve">Gruźlica (010-018)</t>
  </si>
  <si>
    <t xml:space="preserve">Chorzy nowo zarejestrowani w poradniach wg województw </t>
  </si>
  <si>
    <t xml:space="preserve">Województwo</t>
  </si>
  <si>
    <t xml:space="preserve">Liczby bezwzględne</t>
  </si>
  <si>
    <t xml:space="preserve">Wskaźniki na 100 tys. ludności </t>
  </si>
  <si>
    <t xml:space="preserve">Wszystkie postacie gruźlicy (010-018)</t>
  </si>
  <si>
    <t xml:space="preserve">W tym gruźlica płuc (011)</t>
  </si>
  <si>
    <t xml:space="preserve">Polska</t>
  </si>
  <si>
    <t xml:space="preserve">St. warszawskie</t>
  </si>
  <si>
    <t xml:space="preserve">Bialskopodlaskie</t>
  </si>
  <si>
    <t xml:space="preserve">Białostockie</t>
  </si>
  <si>
    <t xml:space="preserve">Bielskie</t>
  </si>
  <si>
    <t xml:space="preserve">Bydgoskie</t>
  </si>
  <si>
    <t xml:space="preserve">Chełmskie</t>
  </si>
  <si>
    <t xml:space="preserve">Ciechanowskie</t>
  </si>
  <si>
    <t xml:space="preserve">Częstochowskie</t>
  </si>
  <si>
    <t xml:space="preserve">Elbląskie</t>
  </si>
  <si>
    <t xml:space="preserve">Gdańskie</t>
  </si>
  <si>
    <t xml:space="preserve">Gorzowskie</t>
  </si>
  <si>
    <t xml:space="preserve">Jeleniogórskie</t>
  </si>
  <si>
    <t xml:space="preserve">Kaliskie</t>
  </si>
  <si>
    <t xml:space="preserve">Katowickie</t>
  </si>
  <si>
    <t xml:space="preserve">Kieleckie</t>
  </si>
  <si>
    <t xml:space="preserve">Konińskie</t>
  </si>
  <si>
    <t xml:space="preserve">Koszalińskie</t>
  </si>
  <si>
    <t xml:space="preserve">Miejskie krakowskie</t>
  </si>
  <si>
    <t xml:space="preserve">Krośnieńskie</t>
  </si>
  <si>
    <t xml:space="preserve">Legnickie</t>
  </si>
  <si>
    <t xml:space="preserve">Leszczyńskie</t>
  </si>
  <si>
    <t xml:space="preserve">Lubelskie</t>
  </si>
  <si>
    <t xml:space="preserve">Łomżyńskie</t>
  </si>
  <si>
    <t xml:space="preserve">Miejskie łódzkie</t>
  </si>
  <si>
    <t xml:space="preserve">Nowosądeckie</t>
  </si>
  <si>
    <t xml:space="preserve">Olsztyńskie</t>
  </si>
  <si>
    <t xml:space="preserve">Opolskie</t>
  </si>
  <si>
    <t xml:space="preserve">Ostrołęckie</t>
  </si>
  <si>
    <t xml:space="preserve">Pilskie</t>
  </si>
  <si>
    <t xml:space="preserve">Piotrkowskie</t>
  </si>
  <si>
    <t xml:space="preserve">Płockie</t>
  </si>
  <si>
    <t xml:space="preserve">Poznańskie</t>
  </si>
  <si>
    <t xml:space="preserve">Przemyskie</t>
  </si>
  <si>
    <t xml:space="preserve">Radomskie</t>
  </si>
  <si>
    <t xml:space="preserve">Rzeszowskie</t>
  </si>
  <si>
    <t xml:space="preserve">Siedleckie</t>
  </si>
  <si>
    <t xml:space="preserve">Sieradzkie</t>
  </si>
  <si>
    <t xml:space="preserve">Skierniewickie</t>
  </si>
  <si>
    <t xml:space="preserve">Słupskie</t>
  </si>
  <si>
    <t xml:space="preserve">Suwalskie</t>
  </si>
  <si>
    <t xml:space="preserve">Szczecińskie</t>
  </si>
  <si>
    <t xml:space="preserve">Tarnobrzeskie</t>
  </si>
  <si>
    <t xml:space="preserve">Tarnowskie</t>
  </si>
  <si>
    <t xml:space="preserve">Toruńskie</t>
  </si>
  <si>
    <t xml:space="preserve">Wałbrzyskie</t>
  </si>
  <si>
    <t xml:space="preserve">Włocławskie</t>
  </si>
  <si>
    <t xml:space="preserve">Wrocławskie</t>
  </si>
  <si>
    <t xml:space="preserve">Zamojskie</t>
  </si>
  <si>
    <t xml:space="preserve">Zielonogórskie</t>
  </si>
  <si>
    <t xml:space="preserve">Razem z MON i MSW</t>
  </si>
  <si>
    <t xml:space="preserve">NIEKTÓRE CHOROBY WENERYCZNE</t>
  </si>
  <si>
    <t xml:space="preserve">Liczba zachorowań i zapadalność (na 100 tys.) wg województw</t>
  </si>
  <si>
    <t xml:space="preserve">Lp.</t>
  </si>
  <si>
    <t xml:space="preserve">Nieswoiste zapal. cewki moczowej (NGU)</t>
  </si>
  <si>
    <t xml:space="preserve">Kiła wrodzona (090)</t>
  </si>
  <si>
    <t xml:space="preserve">Kiła objawowa wczesna (091.0-091.3)</t>
  </si>
  <si>
    <t xml:space="preserve">Kiła utajona wczesna (092)</t>
  </si>
  <si>
    <t xml:space="preserve">Kiła późna (093-097)</t>
  </si>
  <si>
    <t xml:space="preserve">Rzeżączka (098)</t>
  </si>
  <si>
    <t xml:space="preserve">Liczba</t>
  </si>
  <si>
    <t xml:space="preserve">Zapad.</t>
  </si>
  <si>
    <t xml:space="preserve">1993 r.</t>
  </si>
  <si>
    <t xml:space="preserve">POLSKA</t>
  </si>
  <si>
    <t xml:space="preserve">1994 r.</t>
  </si>
  <si>
    <t xml:space="preserve">1.</t>
  </si>
  <si>
    <t xml:space="preserve">2.</t>
  </si>
  <si>
    <t xml:space="preserve">3.</t>
  </si>
  <si>
    <t xml:space="preserve">-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</si>
  <si>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</si>
  <si>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</si>
  <si>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</si>
  <si>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</si>
  <si>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</si>
  <si>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</si>
  <si>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</si>
  <si>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</si>
  <si>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</si>
  <si>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</si>
  <si>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</si>
  <si>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</si>
  <si>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</si>
  <si>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</si>
  <si>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</si>
  <si>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</si>
  <si>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</si>
  <si>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21.</t>
  </si>
  <si>
    <t xml:space="preserve">22.</t>
  </si>
  <si>
    <t xml:space="preserve">23.</t>
  </si>
  <si>
    <t xml:space="preserve">24.</t>
  </si>
  <si>
    <t xml:space="preserve">25.</t>
  </si>
  <si>
    <t xml:space="preserve">26.</t>
  </si>
  <si>
    <t xml:space="preserve">27.</t>
  </si>
  <si>
    <t xml:space="preserve">28.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</si>
  <si>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</si>
  <si>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</si>
  <si>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</si>
  <si>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</si>
  <si>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</si>
  <si>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34.</t>
  </si>
  <si>
    <t xml:space="preserve">35.</t>
  </si>
  <si>
    <t xml:space="preserve">36.</t>
  </si>
  <si>
    <t xml:space="preserve">37.</t>
  </si>
  <si>
    <t xml:space="preserve">38.</t>
  </si>
  <si>
    <t xml:space="preserve">39.</t>
  </si>
  <si>
    <t xml:space="preserve">40.</t>
  </si>
  <si>
    <t xml:space="preserve">41.</t>
  </si>
  <si>
    <t xml:space="preserve">42.</t>
  </si>
  <si>
    <t xml:space="preserve">43.</t>
  </si>
  <si>
    <t xml:space="preserve">44.</t>
  </si>
  <si>
    <t xml:space="preserve">45.</t>
  </si>
  <si>
    <t xml:space="preserve">46.</t>
  </si>
  <si>
    <t xml:space="preserve">47.</t>
  </si>
  <si>
    <t xml:space="preserve">48.</t>
  </si>
  <si>
    <t xml:space="preserve">49.</t>
  </si>
  <si>
    <t xml:space="preserve">ZGONY I UMIERALNOŚĆ (NA 100 TYS.) WG  WYBRANYCH PRZYCZYN ZGONÓW ORAZ MIEJSCA WYSTĄPIENIA ZGONU (MIASTO – WIEŚ)  </t>
  </si>
  <si>
    <t xml:space="preserve">Przyczyny zgonów</t>
  </si>
  <si>
    <t xml:space="preserve">Miasto</t>
  </si>
  <si>
    <t xml:space="preserve">Wieś</t>
  </si>
  <si>
    <t xml:space="preserve">Ogółem</t>
  </si>
  <si>
    <t xml:space="preserve">Zgony</t>
  </si>
  <si>
    <t xml:space="preserve">Um.</t>
  </si>
  <si>
    <t xml:space="preserve">Cholera (001)</t>
  </si>
  <si>
    <t xml:space="preserve">Dur brzuszny i dury rzekome (002)</t>
  </si>
  <si>
    <t xml:space="preserve">Inne salmonelozy (003)</t>
  </si>
  <si>
    <t xml:space="preserve">Czerwonka bakteryjna (004); pełzakowica (006)</t>
  </si>
  <si>
    <t xml:space="preserve">Zatrucia pokarmowe – bakteryjne (005)</t>
  </si>
  <si>
    <t xml:space="preserve">Zakażenia jelitowe inne i nieokreślone (008-009)</t>
  </si>
  <si>
    <t xml:space="preserve">Gruźlica układu oddechowego (010-012)</t>
  </si>
  <si>
    <t xml:space="preserve">Gruźlica innych narządów (013-018)</t>
  </si>
  <si>
    <t xml:space="preserve">Wąglik (022)</t>
  </si>
  <si>
    <t xml:space="preserve">Bruceloza (023)</t>
  </si>
  <si>
    <t xml:space="preserve">Inne bakteryjne choroby odzwierzęce (027) </t>
  </si>
  <si>
    <t xml:space="preserve">Błonica (032)</t>
  </si>
  <si>
    <t xml:space="preserve">Krztusiec (033)</t>
  </si>
  <si>
    <t xml:space="preserve">Paciorkowcowe zapalenie gardła i płonica  (034)</t>
  </si>
  <si>
    <t xml:space="preserve">Róża (035)</t>
  </si>
  <si>
    <t xml:space="preserve">Zakażenie meningokokowe (036)</t>
  </si>
  <si>
    <t xml:space="preserve">Tężec (037)</t>
  </si>
  <si>
    <t xml:space="preserve">Ostre nagminne porażenie dziecięce (045)</t>
  </si>
  <si>
    <t xml:space="preserve">Enterowirusowe zapalenie opon mózgowo- rdzeniowych (047)</t>
  </si>
  <si>
    <t xml:space="preserve">Inne wirusowe choroby o. u. n. nie przenoszone przez stawonogi (049)</t>
  </si>
  <si>
    <t xml:space="preserve">Ospa wietrzna  (052)</t>
  </si>
  <si>
    <t xml:space="preserve"> Półpasiec (053)</t>
  </si>
  <si>
    <t xml:space="preserve">Opryszczka pospolita (054)</t>
  </si>
  <si>
    <t xml:space="preserve">Odra (055)</t>
  </si>
  <si>
    <t xml:space="preserve">Różyczka (056)</t>
  </si>
  <si>
    <t xml:space="preserve">Zapalenie mózgu arbowirusowe (062-064)</t>
  </si>
  <si>
    <t xml:space="preserve">Wirusowe zapalenie wątroby (070)</t>
  </si>
  <si>
    <t xml:space="preserve">Nagminne zapalenie przyusznicy (072)</t>
  </si>
  <si>
    <t xml:space="preserve">Choroba ptasia (ornitoza) (073)</t>
  </si>
  <si>
    <t xml:space="preserve">Mononukleoza zakaźna (075)</t>
  </si>
  <si>
    <t xml:space="preserve">Jaglica (076)</t>
  </si>
  <si>
    <t xml:space="preserve">AIDS – Zespół nabytego upośledzenia odporności (079)*</t>
  </si>
  <si>
    <t xml:space="preserve">Dur  wysypkowy przenoszony przez wszy i inne riketsjozy (080-083)</t>
  </si>
  <si>
    <t xml:space="preserve">Zimnica (084)</t>
  </si>
  <si>
    <t xml:space="preserve">Kiła (090-097)</t>
  </si>
  <si>
    <t xml:space="preserve">Leptospiroza (100)</t>
  </si>
  <si>
    <t xml:space="preserve">Grzybica skóry (110)</t>
  </si>
  <si>
    <t xml:space="preserve">Bąblowica (122)</t>
  </si>
  <si>
    <t xml:space="preserve">Zakażenie innym tasiemcem  (123)</t>
  </si>
  <si>
    <t xml:space="preserve">Włośnica (124)</t>
  </si>
  <si>
    <t xml:space="preserve">Toksoplazmoza (130)</t>
  </si>
  <si>
    <t xml:space="preserve">Akarioza – choroby wywołane przez roztocze (133)</t>
  </si>
  <si>
    <t xml:space="preserve">Zapalenie opon mózgowo-rdzeniowych bakteryjne (320)</t>
  </si>
  <si>
    <t xml:space="preserve">Zapalenie opon m-rdz. o nieokreślonej etiologii (322)</t>
  </si>
  <si>
    <t xml:space="preserve">Zapalenie mózgu ,zapal. rdzenia oraz zapal. mózgu i rdzenia (323)</t>
  </si>
  <si>
    <t xml:space="preserve">Grypa (487)</t>
  </si>
  <si>
    <t xml:space="preserve">Zakażenie połogowe (670)</t>
  </si>
  <si>
    <t xml:space="preserve">Zakażenie charakterystyczne dla okresu okołoporodowego (771)</t>
  </si>
  <si>
    <t xml:space="preserve">* Dane Zakładu Epidemiologii Państwowego Zakładu Higieny</t>
  </si>
  <si>
    <t xml:space="preserve">ZGONY WG WYBRANYCH PRZYCZYN ZGONÓW, WIEKU ORAZ PŁCI  </t>
  </si>
  <si>
    <t xml:space="preserve">Mężczyźni </t>
  </si>
  <si>
    <t xml:space="preserve">Wiek zmarłych</t>
  </si>
  <si>
    <t xml:space="preserve">0-4 lata</t>
  </si>
  <si>
    <t xml:space="preserve">5-9</t>
  </si>
  <si>
    <t xml:space="preserve">10-14</t>
  </si>
  <si>
    <t xml:space="preserve">15-19</t>
  </si>
  <si>
    <t xml:space="preserve">20-24</t>
  </si>
  <si>
    <t xml:space="preserve">25-29</t>
  </si>
  <si>
    <t xml:space="preserve">30-34</t>
  </si>
  <si>
    <t xml:space="preserve">35-39</t>
  </si>
  <si>
    <t xml:space="preserve">40-44</t>
  </si>
  <si>
    <t xml:space="preserve">45-49</t>
  </si>
  <si>
    <t xml:space="preserve">50-54</t>
  </si>
  <si>
    <t xml:space="preserve">55-59</t>
  </si>
  <si>
    <t xml:space="preserve">60-64</t>
  </si>
  <si>
    <t xml:space="preserve">65-69</t>
  </si>
  <si>
    <t xml:space="preserve">70-74</t>
  </si>
  <si>
    <t xml:space="preserve">75-79</t>
  </si>
  <si>
    <t xml:space="preserve">80-84</t>
  </si>
  <si>
    <t xml:space="preserve">85 lat i więcej</t>
  </si>
  <si>
    <t xml:space="preserve">0-4 p/f</t>
  </si>
  <si>
    <t xml:space="preserve">RAZEM p/f</t>
  </si>
  <si>
    <t xml:space="preserve">Inne wirusowe choroby o. u. nerwowego (049)</t>
  </si>
  <si>
    <t xml:space="preserve">AIDS (079)*</t>
  </si>
  <si>
    <t xml:space="preserve">Dur  wysypkowy  i inne riketsjozy (080-083)</t>
  </si>
  <si>
    <t xml:space="preserve">Zapalenie opon m-rdz. bakteryjne (320)</t>
  </si>
  <si>
    <t xml:space="preserve">RAZEM</t>
  </si>
  <si>
    <t xml:space="preserve">Kobiety</t>
  </si>
  <si>
    <t xml:space="preserve">Ogółem </t>
  </si>
  <si>
    <t xml:space="preserve">ZGONY I UMIERALNOŚĆ (na 100TYS.) WG WYBRANYCH PRZYCZYN ZGONÓW ORAZ WOJEWÓDZTW</t>
  </si>
  <si>
    <t xml:space="preserve">Czerwonka bakter. (004); Pełzakowica (006)</t>
  </si>
  <si>
    <t xml:space="preserve">Zatrucia  pokarmowe – bakteryjne (005)</t>
  </si>
  <si>
    <t xml:space="preserve">Zakaż. jelitowe in. i nieokreślone (008-009)</t>
  </si>
  <si>
    <t xml:space="preserve">In. bakteryjne choroby odzwierzęce (023)</t>
  </si>
  <si>
    <t xml:space="preserve">Paciorkowcowe zapal. gardła i płonica (034)  </t>
  </si>
  <si>
    <t xml:space="preserve">Enterowirusowe zapalenie opon m-rdz. (047)</t>
  </si>
  <si>
    <t xml:space="preserve">Inne  wirusowe o. u. n. (049)</t>
  </si>
  <si>
    <t xml:space="preserve">Ospa wietrzna (052)</t>
  </si>
  <si>
    <t xml:space="preserve">Półpasiec (053)</t>
  </si>
  <si>
    <t xml:space="preserve">Wirusowe zapalenie  wątroby (070</t>
  </si>
  <si>
    <t xml:space="preserve">Nagminne zapalenie przyusznicy  (072)</t>
  </si>
  <si>
    <t xml:space="preserve">AIDS  (079)</t>
  </si>
  <si>
    <t xml:space="preserve">Dur wysypkowy i in. riketsjozy (080-083)</t>
  </si>
  <si>
    <t xml:space="preserve">Zakażenie in. tasiemcem (123)</t>
  </si>
  <si>
    <t xml:space="preserve">Zapalenie opon m-rdz. nieokreślone (322)</t>
  </si>
  <si>
    <t xml:space="preserve">Zapal. mózgu ,rdzenia, mózgu i rdzenia  (323)</t>
  </si>
  <si>
    <t xml:space="preserve">Zgony wg wybranych przyczyn zgonów i miesięcy</t>
  </si>
  <si>
    <t xml:space="preserve">Miesiące</t>
  </si>
  <si>
    <t xml:space="preserve">I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</si>
  <si>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</si>
  <si>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</si>
  <si>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</si>
  <si>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</si>
  <si>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</si>
  <si>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VII</t>
  </si>
  <si>
    <t xml:space="preserve">VIII</t>
  </si>
  <si>
    <t xml:space="preserve">IX</t>
  </si>
  <si>
    <t xml:space="preserve">X</t>
  </si>
  <si>
    <t xml:space="preserve">XI</t>
  </si>
  <si>
    <t xml:space="preserve">XII</t>
  </si>
  <si>
    <t xml:space="preserve">Zakażenia meningokokowe (036)</t>
  </si>
  <si>
    <t xml:space="preserve">Zapalenie opon m-rdz. (320-322)</t>
  </si>
  <si>
    <t xml:space="preserve">Choroby zakaźne przewodu pokarm.</t>
  </si>
  <si>
    <t xml:space="preserve">Choroby zakaźne i pasożytnicze</t>
  </si>
  <si>
    <t xml:space="preserve">Wyniki badań, w kierunku pałeczek salmonella i shigella, prowadzonych w laboratoriach stacji sanitarno - epidemiologicznych w  zależności od pochodzenia i rodzaju próbek oraz techniki badania</t>
  </si>
  <si>
    <t xml:space="preserve">Pochodzenie próbek /liczba osób/</t>
  </si>
  <si>
    <t xml:space="preserve">Liczba próbek</t>
  </si>
  <si>
    <t xml:space="preserve">Badania bakteriologiczne</t>
  </si>
  <si>
    <t xml:space="preserve">Badania serologiczne</t>
  </si>
  <si>
    <t xml:space="preserve">Rodzaj materiału</t>
  </si>
  <si>
    <t xml:space="preserve">Odczyn Widala</t>
  </si>
  <si>
    <t xml:space="preserve">Odczyn hemaglutynacji biernej</t>
  </si>
  <si>
    <t xml:space="preserve">Kał</t>
  </si>
  <si>
    <t xml:space="preserve">Wymaz z odbytu</t>
  </si>
  <si>
    <t xml:space="preserve">Treść dwunastnicza</t>
  </si>
  <si>
    <t xml:space="preserve">Mocz</t>
  </si>
  <si>
    <t xml:space="preserve">Krew</t>
  </si>
  <si>
    <t xml:space="preserve">Inny materiał</t>
  </si>
  <si>
    <t xml:space="preserve">Z antygenem "0"</t>
  </si>
  <si>
    <t xml:space="preserve">Z antygenem "VI"</t>
  </si>
  <si>
    <t xml:space="preserve">Wskazania do badania</t>
  </si>
  <si>
    <t xml:space="preserve">diagnostyczne</t>
  </si>
  <si>
    <t xml:space="preserve">Chorzy </t>
  </si>
  <si>
    <t xml:space="preserve">w tym: z wynikiem dodatnim</t>
  </si>
  <si>
    <t xml:space="preserve">%</t>
  </si>
  <si>
    <t xml:space="preserve">epidemiologiczne</t>
  </si>
  <si>
    <t xml:space="preserve">Ozdrowieńcy</t>
  </si>
  <si>
    <t xml:space="preserve">Nosiciele</t>
  </si>
  <si>
    <t xml:space="preserve">x</t>
  </si>
  <si>
    <t xml:space="preserve">Osoby ze stycznością</t>
  </si>
  <si>
    <t xml:space="preserve">Branżowy</t>
  </si>
  <si>
    <t xml:space="preserve">Serotypy pałeczek salmonella najczęściej wykrywane u osób chorych i zdrowych  w Polsce</t>
  </si>
  <si>
    <t xml:space="preserve">Serotyp Grupa antygenu 0</t>
  </si>
  <si>
    <t xml:space="preserve">Liczba osób u których wykryto zakażenia</t>
  </si>
  <si>
    <t xml:space="preserve">Stosunek chorych/zdrowych</t>
  </si>
  <si>
    <t xml:space="preserve">Chorych</t>
  </si>
  <si>
    <t xml:space="preserve">Zdrowych</t>
  </si>
  <si>
    <t xml:space="preserve">S. enteritidis D</t>
  </si>
  <si>
    <t xml:space="preserve">S. typhi murium B</t>
  </si>
  <si>
    <t xml:space="preserve">S. agona B</t>
  </si>
  <si>
    <t xml:space="preserve">S. anatum E1</t>
  </si>
  <si>
    <t xml:space="preserve">S. bovismorbificans C2</t>
  </si>
  <si>
    <t xml:space="preserve">S. brandenburg B</t>
  </si>
  <si>
    <t xml:space="preserve">S. chester B</t>
  </si>
  <si>
    <t xml:space="preserve">S. derby B</t>
  </si>
  <si>
    <t xml:space="preserve">S. hadar C2</t>
  </si>
  <si>
    <t xml:space="preserve">S. heidelberg B</t>
  </si>
  <si>
    <t xml:space="preserve">S. infantis C1</t>
  </si>
  <si>
    <t xml:space="preserve">S. isangi C1</t>
  </si>
  <si>
    <t xml:space="preserve">S. kottbus C2</t>
  </si>
  <si>
    <t xml:space="preserve">S. livingstone C1</t>
  </si>
  <si>
    <t xml:space="preserve">S. london E2</t>
  </si>
  <si>
    <t xml:space="preserve">S. manhattan C2</t>
  </si>
  <si>
    <t xml:space="preserve">S. mbandaka C2</t>
  </si>
  <si>
    <t xml:space="preserve">S. newport C2</t>
  </si>
  <si>
    <t xml:space="preserve">S. oranienburg C1</t>
  </si>
  <si>
    <t xml:space="preserve">S. saintpaul B</t>
  </si>
  <si>
    <t xml:space="preserve">S. senftenberg E4</t>
  </si>
  <si>
    <t xml:space="preserve">S. thompson C2</t>
  </si>
  <si>
    <t xml:space="preserve">S. tshiongwe C</t>
  </si>
  <si>
    <t xml:space="preserve">S. typhi murium D</t>
  </si>
  <si>
    <t xml:space="preserve">S. virchow C2</t>
  </si>
  <si>
    <t xml:space="preserve">Rzadko występujące serotypy B,C,D,Ei innych</t>
  </si>
  <si>
    <t xml:space="preserve">STEREOTYPY PAŁECZEK SALMONELLA  NAJCZĘŚCIEJ WYKRYWANE W POLSCE</t>
  </si>
  <si>
    <t xml:space="preserve">W latach 1967-78*</t>
  </si>
  <si>
    <t xml:space="preserve">W 1992 roku</t>
  </si>
  <si>
    <t xml:space="preserve">W 1993 roku</t>
  </si>
  <si>
    <t xml:space="preserve">W 1994 roku</t>
  </si>
  <si>
    <t xml:space="preserve">Serotyp i grupa</t>
  </si>
  <si>
    <t xml:space="preserve">% udział</t>
  </si>
  <si>
    <t xml:space="preserve">%  udział</t>
  </si>
  <si>
    <t xml:space="preserve">S. typhi murium  B</t>
  </si>
  <si>
    <t xml:space="preserve">S. anatum E2</t>
  </si>
  <si>
    <t xml:space="preserve">S. infantis C2</t>
  </si>
  <si>
    <t xml:space="preserve">S. virchow C1</t>
  </si>
  <si>
    <t xml:space="preserve">S. agona  B</t>
  </si>
  <si>
    <t xml:space="preserve">S. bovismorbif. C2</t>
  </si>
  <si>
    <t xml:space="preserve">S. hadar  C2</t>
  </si>
  <si>
    <t xml:space="preserve">S. newport  C2</t>
  </si>
  <si>
    <t xml:space="preserve">S. isangi  C1</t>
  </si>
  <si>
    <t xml:space="preserve">S. thompson C1</t>
  </si>
  <si>
    <t xml:space="preserve">S. oranienburg C2</t>
  </si>
  <si>
    <t xml:space="preserve">S. typhi  D</t>
  </si>
  <si>
    <t xml:space="preserve">S. oranienburg B</t>
  </si>
  <si>
    <t xml:space="preserve">S. panama D1</t>
  </si>
  <si>
    <t xml:space="preserve">S. kottbus  C2</t>
  </si>
  <si>
    <t xml:space="preserve">S. stanleyville B</t>
  </si>
  <si>
    <t xml:space="preserve">S. isangi C2</t>
  </si>
  <si>
    <t xml:space="preserve">S. newington E2</t>
  </si>
  <si>
    <t xml:space="preserve">S. typhi D</t>
  </si>
  <si>
    <t xml:space="preserve">S. give E1</t>
  </si>
  <si>
    <t xml:space="preserve">S. mbandaka  C2</t>
  </si>
  <si>
    <t xml:space="preserve">S. bovismorbif C2</t>
  </si>
  <si>
    <t xml:space="preserve">*Wg danych Krajowego Ośrodka Salmonella w Gdańsku. </t>
  </si>
  <si>
    <t xml:space="preserve">Liczba wykrytych przypadków zakażenia pałeczkami Salmonella i Shigella u osób zdrowych i chorych zbadanych w laboratoriach Stacji Sanitarno – Epidemiologicznych wg województw</t>
  </si>
  <si>
    <t xml:space="preserve">Liczba zbadanych osób w tym:</t>
  </si>
  <si>
    <t xml:space="preserve">Razem</t>
  </si>
  <si>
    <t xml:space="preserve">w tym wydalających</t>
  </si>
  <si>
    <t xml:space="preserve">Salmon.</t>
  </si>
  <si>
    <t xml:space="preserve">Shigel.</t>
  </si>
  <si>
    <t xml:space="preserve">Gatunki i stereotypy pałeczek Salmonella i Shigella izolowane u osób badanych w laboratoriach WSSE wg województw</t>
  </si>
  <si>
    <t xml:space="preserve">Województwo St. - stołeczne M.- miejskie </t>
  </si>
  <si>
    <t xml:space="preserve">Liczba osób chorych i zdrowych*, u których wykryto pałeczki</t>
  </si>
  <si>
    <t xml:space="preserve">Salmonella</t>
  </si>
  <si>
    <t xml:space="preserve">Shigella</t>
  </si>
  <si>
    <t xml:space="preserve">S. typhi</t>
  </si>
  <si>
    <t xml:space="preserve">S. paratyphi A, B, C</t>
  </si>
  <si>
    <t xml:space="preserve">S. enteritidis</t>
  </si>
  <si>
    <t xml:space="preserve">S. typhi murium</t>
  </si>
  <si>
    <t xml:space="preserve">S. agona</t>
  </si>
  <si>
    <t xml:space="preserve">Inne</t>
  </si>
  <si>
    <t xml:space="preserve">S. sonnei</t>
  </si>
  <si>
    <t xml:space="preserve">S. flexneri</t>
  </si>
  <si>
    <t xml:space="preserve">SZCZEPIENIA OCHRONNE Odsetek zaszczepionych przeciw niektórym chorobom zakaźnym – stan w dniu 31 grudnia 1994 roku</t>
  </si>
  <si>
    <t xml:space="preserve">Szczepienia BCG noworodków w 1994 roku</t>
  </si>
  <si>
    <t xml:space="preserve">Stan zaszczepienia dzieci w 2 roku życia (urodzonym  w 1993 r.) </t>
  </si>
  <si>
    <t xml:space="preserve">Stan zaszczepienia dziewcząt w 14 r. ż. (ur. 1981 r.) p/różyczce (1 dawka)</t>
  </si>
  <si>
    <t xml:space="preserve">Błonica i tężec (3 dawki)</t>
  </si>
  <si>
    <t xml:space="preserve">Krztusiec (3 dawki)</t>
  </si>
  <si>
    <t xml:space="preserve">Poliomyelitis (3 dawki)</t>
  </si>
  <si>
    <t xml:space="preserve">Odra (1 dawka)</t>
  </si>
  <si>
    <t xml:space="preserve">LUDNOŚĆ WG WOJEWÓDZTW* </t>
  </si>
  <si>
    <t xml:space="preserve">Stan na dzień 30.VI.1994 r.</t>
  </si>
  <si>
    <t xml:space="preserve">30.VI.1994 r.</t>
  </si>
  <si>
    <t xml:space="preserve">Ludność ogółem</t>
  </si>
  <si>
    <t xml:space="preserve">Dzieci do 14 r. ż.</t>
  </si>
  <si>
    <t xml:space="preserve">Dzieci do 2 r. ż.</t>
  </si>
  <si>
    <t xml:space="preserve">*Dane wg faktycznego miejsca zamieszkania</t>
  </si>
  <si>
    <t xml:space="preserve">LUDNOŚĆ WG WIEKU, PŁCI I ŚRODOWISKA*</t>
  </si>
  <si>
    <t xml:space="preserve">Stan w dniu 30.VI.1994 r.</t>
  </si>
  <si>
    <t xml:space="preserve">Grupy wieku</t>
  </si>
  <si>
    <t xml:space="preserve">Mężczyźni</t>
  </si>
  <si>
    <t xml:space="preserve">0-4</t>
  </si>
  <si>
    <t xml:space="preserve">65-74</t>
  </si>
  <si>
    <t xml:space="preserve">75+</t>
  </si>
  <si>
    <t xml:space="preserve">LUDNOŚĆ WG ŚRODOWISKA,LICZBY LUDNOŚCI W MIASTACH I PŁCI*</t>
  </si>
  <si>
    <t xml:space="preserve">Środowisko</t>
  </si>
  <si>
    <t xml:space="preserve">Miasto &lt; 20 tys.</t>
  </si>
  <si>
    <t xml:space="preserve">Miasto 20-50 tys.</t>
  </si>
  <si>
    <t xml:space="preserve">Miasto 50-100 tys.</t>
  </si>
  <si>
    <t xml:space="preserve">Miasto &gt; 100 tys.</t>
  </si>
  <si>
    <t xml:space="preserve">* Dane wg faktycznego miejsca zamieszkania.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</si>
</sst>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"/>
    <numFmt numFmtId="166" formatCode="0.00"/>
    <numFmt numFmtId="167" formatCode="0"/>
    <numFmt numFmtId="168" formatCode="0.000"/>
    <numFmt numFmtId="169" formatCode="@"/>
    <numFmt numFmtId="170" formatCode="DD\-MMM"/>
  </numFmts>
  <fonts count="17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1"/>
    </font>
    <font>
      <sz val="10"/>
      <name val="Arial"/>
      <family val="2"/>
      <charset val="238"/>
    </font>
    <font>
      <sz val="12"/>
      <color rgb="FF00000A"/>
      <name val="Liberation Serif;Times New Roman"/>
      <family val="1"/>
      <charset val="238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Calibri"/>
      <family val="2"/>
      <charset val="238"/>
    </font>
    <font>
      <sz val="10"/>
      <color rgb="FF000000"/>
      <name val="Arial"/>
      <family val="2"/>
      <charset val="1"/>
    </font>
    <font>
      <sz val="10"/>
      <color rgb="FFCE181E"/>
      <name val="Arial"/>
      <family val="0"/>
      <charset val="1"/>
    </font>
    <font>
      <sz val="10"/>
      <color rgb="FF000000"/>
      <name val="Arial"/>
      <family val="0"/>
      <charset val="1"/>
    </font>
    <font>
      <sz val="11"/>
      <name val="Arial"/>
      <family val="0"/>
      <charset val="1"/>
    </font>
    <font>
      <sz val="11"/>
      <color rgb="FFF04E4D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5" xfId="20" applyFont="fals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9" fontId="5" fillId="0" borderId="5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2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04E4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showFormulas="false" showGridLines="true" showRowColHeaders="true" showZeros="true" rightToLeft="false" tabSelected="false" showOutlineSymbols="true" defaultGridColor="true" view="normal" topLeftCell="A1" colorId="64" zoomScale="83" zoomScaleNormal="83" zoomScalePageLayoutView="100" workbookViewId="0">
      <selection pane="topLeft" activeCell="I8" activeCellId="1" sqref="B6:D12 I8"/>
    </sheetView>
  </sheetViews>
  <sheetFormatPr defaultRowHeight="12.8" zeroHeight="false" outlineLevelRow="0" outlineLevelCol="0"/>
  <cols>
    <col collapsed="false" customWidth="true" hidden="false" outlineLevel="0" max="1" min="1" style="0" width="19.72"/>
    <col collapsed="false" customWidth="true" hidden="false" outlineLevel="0" max="1025" min="2" style="0" width="8.67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3" customFormat="false" ht="12.8" hidden="false" customHeight="false" outlineLevel="0" collapsed="false">
      <c r="A3" s="1" t="s">
        <v>1</v>
      </c>
      <c r="B3" s="1"/>
      <c r="C3" s="1"/>
      <c r="D3" s="1"/>
      <c r="E3" s="1"/>
      <c r="F3" s="1"/>
      <c r="G3" s="1"/>
      <c r="H3" s="1"/>
      <c r="I3" s="1"/>
    </row>
    <row r="5" customFormat="false" ht="12.8" hidden="false" customHeight="false" outlineLevel="0" collapsed="false">
      <c r="A5" s="2" t="s">
        <v>2</v>
      </c>
      <c r="B5" s="2" t="s">
        <v>3</v>
      </c>
      <c r="C5" s="2"/>
      <c r="D5" s="2"/>
      <c r="E5" s="2"/>
      <c r="F5" s="2" t="s">
        <v>4</v>
      </c>
      <c r="G5" s="2"/>
      <c r="H5" s="2"/>
      <c r="I5" s="2"/>
    </row>
    <row r="6" customFormat="false" ht="34.8" hidden="false" customHeight="true" outlineLevel="0" collapsed="false">
      <c r="A6" s="2"/>
      <c r="B6" s="3" t="s">
        <v>5</v>
      </c>
      <c r="C6" s="3"/>
      <c r="D6" s="2" t="s">
        <v>6</v>
      </c>
      <c r="E6" s="2"/>
      <c r="F6" s="3" t="s">
        <v>5</v>
      </c>
      <c r="G6" s="3"/>
      <c r="H6" s="2" t="s">
        <v>6</v>
      </c>
      <c r="I6" s="2"/>
    </row>
    <row r="7" customFormat="false" ht="12.8" hidden="false" customHeight="false" outlineLevel="0" collapsed="false">
      <c r="A7" s="2"/>
      <c r="B7" s="4" t="n">
        <v>1993</v>
      </c>
      <c r="C7" s="4" t="n">
        <v>1994</v>
      </c>
      <c r="D7" s="4" t="n">
        <v>1993</v>
      </c>
      <c r="E7" s="4" t="n">
        <v>1994</v>
      </c>
      <c r="F7" s="4" t="n">
        <v>1993</v>
      </c>
      <c r="G7" s="4" t="n">
        <v>1994</v>
      </c>
      <c r="H7" s="4" t="n">
        <v>1993</v>
      </c>
      <c r="I7" s="4" t="n">
        <v>1994</v>
      </c>
    </row>
    <row r="8" customFormat="false" ht="12.8" hidden="false" customHeight="false" outlineLevel="0" collapsed="false">
      <c r="A8" s="5" t="s">
        <v>7</v>
      </c>
      <c r="B8" s="4" t="n">
        <v>16672</v>
      </c>
      <c r="C8" s="4" t="n">
        <v>16466</v>
      </c>
      <c r="D8" s="4" t="n">
        <v>15953</v>
      </c>
      <c r="E8" s="4" t="n">
        <v>15752</v>
      </c>
      <c r="F8" s="4" t="n">
        <v>43.4</v>
      </c>
      <c r="G8" s="4" t="n">
        <v>42.7</v>
      </c>
      <c r="H8" s="4" t="n">
        <v>41.5</v>
      </c>
      <c r="I8" s="4" t="n">
        <v>40.9</v>
      </c>
    </row>
    <row r="9" customFormat="false" ht="12.8" hidden="false" customHeight="false" outlineLevel="0" collapsed="false">
      <c r="A9" s="6" t="s">
        <v>8</v>
      </c>
      <c r="B9" s="7" t="n">
        <v>1197</v>
      </c>
      <c r="C9" s="7" t="n">
        <v>1130</v>
      </c>
      <c r="D9" s="7" t="n">
        <v>1148</v>
      </c>
      <c r="E9" s="7" t="n">
        <v>1081</v>
      </c>
      <c r="F9" s="7" t="n">
        <v>49.7</v>
      </c>
      <c r="G9" s="7" t="n">
        <v>46.8</v>
      </c>
      <c r="H9" s="7" t="n">
        <v>47.6</v>
      </c>
      <c r="I9" s="7" t="n">
        <v>44.8</v>
      </c>
    </row>
    <row r="10" customFormat="false" ht="13.8" hidden="false" customHeight="false" outlineLevel="0" collapsed="false">
      <c r="A10" s="8" t="s">
        <v>9</v>
      </c>
      <c r="B10" s="9" t="n">
        <v>142</v>
      </c>
      <c r="C10" s="9" t="n">
        <v>186</v>
      </c>
      <c r="D10" s="9" t="n">
        <v>136</v>
      </c>
      <c r="E10" s="9" t="n">
        <v>183</v>
      </c>
      <c r="F10" s="10" t="n">
        <v>46</v>
      </c>
      <c r="G10" s="9" t="n">
        <v>60.2</v>
      </c>
      <c r="H10" s="9" t="n">
        <v>44.1</v>
      </c>
      <c r="I10" s="9" t="n">
        <v>59.2</v>
      </c>
    </row>
    <row r="11" customFormat="false" ht="13.8" hidden="false" customHeight="false" outlineLevel="0" collapsed="false">
      <c r="A11" s="8" t="s">
        <v>10</v>
      </c>
      <c r="B11" s="9" t="n">
        <v>260</v>
      </c>
      <c r="C11" s="9" t="n">
        <v>324</v>
      </c>
      <c r="D11" s="9" t="n">
        <v>245</v>
      </c>
      <c r="E11" s="9" t="n">
        <v>308</v>
      </c>
      <c r="F11" s="9" t="n">
        <v>37.2</v>
      </c>
      <c r="G11" s="9" t="n">
        <v>46.3</v>
      </c>
      <c r="H11" s="9" t="n">
        <v>35.1</v>
      </c>
      <c r="I11" s="10" t="n">
        <v>44</v>
      </c>
    </row>
    <row r="12" customFormat="false" ht="13.8" hidden="false" customHeight="false" outlineLevel="0" collapsed="false">
      <c r="A12" s="8" t="s">
        <v>11</v>
      </c>
      <c r="B12" s="9" t="n">
        <v>353</v>
      </c>
      <c r="C12" s="9" t="n">
        <v>369</v>
      </c>
      <c r="D12" s="9" t="n">
        <v>344</v>
      </c>
      <c r="E12" s="9" t="n">
        <v>352</v>
      </c>
      <c r="F12" s="9" t="n">
        <v>38.8</v>
      </c>
      <c r="G12" s="9" t="n">
        <v>40.4</v>
      </c>
      <c r="H12" s="9" t="n">
        <v>37.8</v>
      </c>
      <c r="I12" s="9" t="n">
        <v>38.6</v>
      </c>
    </row>
    <row r="13" customFormat="false" ht="13.8" hidden="false" customHeight="false" outlineLevel="0" collapsed="false">
      <c r="A13" s="11" t="s">
        <v>12</v>
      </c>
      <c r="B13" s="9" t="n">
        <v>350</v>
      </c>
      <c r="C13" s="9" t="n">
        <v>317</v>
      </c>
      <c r="D13" s="9" t="n">
        <v>327</v>
      </c>
      <c r="E13" s="9" t="n">
        <v>303</v>
      </c>
      <c r="F13" s="9" t="n">
        <v>31.1</v>
      </c>
      <c r="G13" s="9" t="n">
        <v>28.1</v>
      </c>
      <c r="H13" s="9" t="n">
        <v>29.1</v>
      </c>
      <c r="I13" s="9" t="n">
        <v>26.9</v>
      </c>
    </row>
    <row r="14" customFormat="false" ht="13.8" hidden="false" customHeight="false" outlineLevel="0" collapsed="false">
      <c r="A14" s="8" t="s">
        <v>13</v>
      </c>
      <c r="B14" s="9" t="n">
        <v>105</v>
      </c>
      <c r="C14" s="9" t="n">
        <v>116</v>
      </c>
      <c r="D14" s="9" t="n">
        <v>103</v>
      </c>
      <c r="E14" s="9" t="n">
        <v>111</v>
      </c>
      <c r="F14" s="9" t="n">
        <v>42.1</v>
      </c>
      <c r="G14" s="9" t="n">
        <v>46.5</v>
      </c>
      <c r="H14" s="9" t="n">
        <v>41.3</v>
      </c>
      <c r="I14" s="9" t="n">
        <v>44.5</v>
      </c>
    </row>
    <row r="15" customFormat="false" ht="13.8" hidden="false" customHeight="false" outlineLevel="0" collapsed="false">
      <c r="A15" s="8" t="s">
        <v>14</v>
      </c>
      <c r="B15" s="9" t="n">
        <v>253</v>
      </c>
      <c r="C15" s="9" t="n">
        <v>264</v>
      </c>
      <c r="D15" s="9" t="n">
        <v>249</v>
      </c>
      <c r="E15" s="9" t="n">
        <v>248</v>
      </c>
      <c r="F15" s="9" t="n">
        <v>58.2</v>
      </c>
      <c r="G15" s="9" t="n">
        <v>60.7</v>
      </c>
      <c r="H15" s="9" t="n">
        <v>57.3</v>
      </c>
      <c r="I15" s="10" t="n">
        <v>57</v>
      </c>
    </row>
    <row r="16" customFormat="false" ht="13.8" hidden="false" customHeight="false" outlineLevel="0" collapsed="false">
      <c r="A16" s="8" t="s">
        <v>15</v>
      </c>
      <c r="B16" s="9" t="n">
        <v>364</v>
      </c>
      <c r="C16" s="9" t="n">
        <v>389</v>
      </c>
      <c r="D16" s="9" t="n">
        <v>348</v>
      </c>
      <c r="E16" s="9" t="n">
        <v>377</v>
      </c>
      <c r="F16" s="9" t="n">
        <v>46.6</v>
      </c>
      <c r="G16" s="9" t="n">
        <v>49.8</v>
      </c>
      <c r="H16" s="9" t="n">
        <v>44.5</v>
      </c>
      <c r="I16" s="9" t="n">
        <v>48.2</v>
      </c>
    </row>
    <row r="17" customFormat="false" ht="13.8" hidden="false" customHeight="false" outlineLevel="0" collapsed="false">
      <c r="A17" s="8" t="s">
        <v>16</v>
      </c>
      <c r="B17" s="9" t="n">
        <v>252</v>
      </c>
      <c r="C17" s="9" t="n">
        <v>287</v>
      </c>
      <c r="D17" s="9" t="n">
        <v>248</v>
      </c>
      <c r="E17" s="9" t="n">
        <v>284</v>
      </c>
      <c r="F17" s="9" t="n">
        <v>51.7</v>
      </c>
      <c r="G17" s="9" t="n">
        <v>58.7</v>
      </c>
      <c r="H17" s="9" t="n">
        <v>50.9</v>
      </c>
      <c r="I17" s="9" t="n">
        <v>58.1</v>
      </c>
    </row>
    <row r="18" customFormat="false" ht="13.8" hidden="false" customHeight="false" outlineLevel="0" collapsed="false">
      <c r="A18" s="8" t="s">
        <v>17</v>
      </c>
      <c r="B18" s="9" t="n">
        <v>628</v>
      </c>
      <c r="C18" s="9" t="n">
        <v>567</v>
      </c>
      <c r="D18" s="9" t="n">
        <v>604</v>
      </c>
      <c r="E18" s="9" t="n">
        <v>537</v>
      </c>
      <c r="F18" s="9" t="n">
        <v>43.6</v>
      </c>
      <c r="G18" s="9" t="n">
        <v>39.2</v>
      </c>
      <c r="H18" s="9" t="n">
        <v>41.9</v>
      </c>
      <c r="I18" s="9" t="n">
        <v>37.1</v>
      </c>
    </row>
    <row r="19" customFormat="false" ht="13.8" hidden="false" customHeight="false" outlineLevel="0" collapsed="false">
      <c r="A19" s="8" t="s">
        <v>18</v>
      </c>
      <c r="B19" s="9" t="n">
        <v>210</v>
      </c>
      <c r="C19" s="9" t="n">
        <v>221</v>
      </c>
      <c r="D19" s="9" t="n">
        <v>197</v>
      </c>
      <c r="E19" s="9" t="n">
        <v>212</v>
      </c>
      <c r="F19" s="9" t="n">
        <v>41.4</v>
      </c>
      <c r="G19" s="9" t="n">
        <v>43.5</v>
      </c>
      <c r="H19" s="9" t="n">
        <v>38.9</v>
      </c>
      <c r="I19" s="9" t="n">
        <v>41.7</v>
      </c>
    </row>
    <row r="20" customFormat="false" ht="12.8" hidden="false" customHeight="false" outlineLevel="0" collapsed="false">
      <c r="A20" s="11" t="s">
        <v>19</v>
      </c>
      <c r="B20" s="9" t="n">
        <v>276</v>
      </c>
      <c r="C20" s="9" t="n">
        <v>265</v>
      </c>
      <c r="D20" s="9" t="n">
        <v>270</v>
      </c>
      <c r="E20" s="9" t="n">
        <v>254</v>
      </c>
      <c r="F20" s="9" t="n">
        <v>52.9</v>
      </c>
      <c r="G20" s="9" t="n">
        <v>50.6</v>
      </c>
      <c r="H20" s="9" t="n">
        <v>51.7</v>
      </c>
      <c r="I20" s="9" t="n">
        <v>48.5</v>
      </c>
    </row>
    <row r="21" customFormat="false" ht="13.8" hidden="false" customHeight="false" outlineLevel="0" collapsed="false">
      <c r="A21" s="8" t="s">
        <v>20</v>
      </c>
      <c r="B21" s="9" t="n">
        <v>259</v>
      </c>
      <c r="C21" s="9" t="n">
        <v>290</v>
      </c>
      <c r="D21" s="9" t="n">
        <v>252</v>
      </c>
      <c r="E21" s="9" t="n">
        <v>283</v>
      </c>
      <c r="F21" s="10" t="n">
        <v>36</v>
      </c>
      <c r="G21" s="9" t="n">
        <v>40.2</v>
      </c>
      <c r="H21" s="9" t="n">
        <v>35.1</v>
      </c>
      <c r="I21" s="9" t="n">
        <v>39.3</v>
      </c>
    </row>
    <row r="22" customFormat="false" ht="12.8" hidden="false" customHeight="false" outlineLevel="0" collapsed="false">
      <c r="A22" s="8" t="s">
        <v>21</v>
      </c>
      <c r="B22" s="9" t="n">
        <v>1863</v>
      </c>
      <c r="C22" s="9" t="n">
        <v>1769</v>
      </c>
      <c r="D22" s="9" t="n">
        <v>1799</v>
      </c>
      <c r="E22" s="9" t="n">
        <v>1707</v>
      </c>
      <c r="F22" s="9" t="n">
        <v>47.1</v>
      </c>
      <c r="G22" s="9" t="n">
        <v>44.7</v>
      </c>
      <c r="H22" s="9" t="n">
        <v>45.5</v>
      </c>
      <c r="I22" s="9" t="n">
        <v>43.2</v>
      </c>
    </row>
    <row r="23" customFormat="false" ht="13.8" hidden="false" customHeight="false" outlineLevel="0" collapsed="false">
      <c r="A23" s="8" t="s">
        <v>22</v>
      </c>
      <c r="B23" s="9" t="n">
        <v>601</v>
      </c>
      <c r="C23" s="9" t="n">
        <v>637</v>
      </c>
      <c r="D23" s="9" t="n">
        <v>581</v>
      </c>
      <c r="E23" s="9" t="n">
        <v>613</v>
      </c>
      <c r="F23" s="9" t="n">
        <v>52.9</v>
      </c>
      <c r="G23" s="9" t="n">
        <v>56.1</v>
      </c>
      <c r="H23" s="9" t="n">
        <v>51.2</v>
      </c>
      <c r="I23" s="10" t="n">
        <v>54</v>
      </c>
    </row>
    <row r="24" customFormat="false" ht="13.8" hidden="false" customHeight="false" outlineLevel="0" collapsed="false">
      <c r="A24" s="8" t="s">
        <v>23</v>
      </c>
      <c r="B24" s="9" t="n">
        <v>206</v>
      </c>
      <c r="C24" s="9" t="n">
        <v>185</v>
      </c>
      <c r="D24" s="9" t="n">
        <v>203</v>
      </c>
      <c r="E24" s="9" t="n">
        <v>181</v>
      </c>
      <c r="F24" s="9" t="n">
        <v>43.3</v>
      </c>
      <c r="G24" s="9" t="n">
        <v>38.7</v>
      </c>
      <c r="H24" s="9" t="n">
        <v>42.6</v>
      </c>
      <c r="I24" s="10" t="n">
        <v>37.9</v>
      </c>
    </row>
    <row r="25" customFormat="false" ht="12.8" hidden="false" customHeight="false" outlineLevel="0" collapsed="false">
      <c r="A25" s="8" t="s">
        <v>24</v>
      </c>
      <c r="B25" s="9" t="n">
        <v>188</v>
      </c>
      <c r="C25" s="9" t="n">
        <v>200</v>
      </c>
      <c r="D25" s="9" t="n">
        <v>180</v>
      </c>
      <c r="E25" s="9" t="n">
        <v>193</v>
      </c>
      <c r="F25" s="9" t="n">
        <v>36.5</v>
      </c>
      <c r="G25" s="9" t="n">
        <v>38.6</v>
      </c>
      <c r="H25" s="9" t="n">
        <v>34.9</v>
      </c>
      <c r="I25" s="9" t="n">
        <v>37.2</v>
      </c>
    </row>
    <row r="26" customFormat="false" ht="12.8" hidden="false" customHeight="false" outlineLevel="0" collapsed="false">
      <c r="A26" s="8" t="s">
        <v>25</v>
      </c>
      <c r="B26" s="9" t="n">
        <v>385</v>
      </c>
      <c r="C26" s="9" t="n">
        <v>394</v>
      </c>
      <c r="D26" s="9" t="n">
        <v>365</v>
      </c>
      <c r="E26" s="9" t="n">
        <v>370</v>
      </c>
      <c r="F26" s="9" t="n">
        <v>31.2</v>
      </c>
      <c r="G26" s="9" t="n">
        <v>31.8</v>
      </c>
      <c r="H26" s="9" t="n">
        <v>29.6</v>
      </c>
      <c r="I26" s="9" t="n">
        <v>29.9</v>
      </c>
    </row>
    <row r="27" customFormat="false" ht="13.8" hidden="false" customHeight="false" outlineLevel="0" collapsed="false">
      <c r="A27" s="8" t="s">
        <v>26</v>
      </c>
      <c r="B27" s="9" t="n">
        <v>194</v>
      </c>
      <c r="C27" s="9" t="n">
        <v>227</v>
      </c>
      <c r="D27" s="9" t="n">
        <v>189</v>
      </c>
      <c r="E27" s="9" t="n">
        <v>219</v>
      </c>
      <c r="F27" s="9" t="n">
        <v>38.6</v>
      </c>
      <c r="G27" s="10" t="n">
        <v>45</v>
      </c>
      <c r="H27" s="9" t="n">
        <v>37.6</v>
      </c>
      <c r="I27" s="9" t="n">
        <v>43.4</v>
      </c>
    </row>
    <row r="28" customFormat="false" ht="13.8" hidden="false" customHeight="false" outlineLevel="0" collapsed="false">
      <c r="A28" s="8" t="s">
        <v>27</v>
      </c>
      <c r="B28" s="9" t="n">
        <v>245</v>
      </c>
      <c r="C28" s="9" t="n">
        <v>213</v>
      </c>
      <c r="D28" s="9" t="n">
        <v>231</v>
      </c>
      <c r="E28" s="9" t="n">
        <v>198</v>
      </c>
      <c r="F28" s="10" t="n">
        <v>47</v>
      </c>
      <c r="G28" s="9" t="n">
        <v>40.8</v>
      </c>
      <c r="H28" s="9" t="n">
        <v>44.3</v>
      </c>
      <c r="I28" s="9" t="n">
        <v>37.9</v>
      </c>
    </row>
    <row r="29" customFormat="false" ht="12.8" hidden="false" customHeight="false" outlineLevel="0" collapsed="false">
      <c r="A29" s="8" t="s">
        <v>28</v>
      </c>
      <c r="B29" s="9" t="n">
        <v>88</v>
      </c>
      <c r="C29" s="9" t="n">
        <v>95</v>
      </c>
      <c r="D29" s="9" t="n">
        <v>82</v>
      </c>
      <c r="E29" s="9" t="n">
        <v>90</v>
      </c>
      <c r="F29" s="9" t="n">
        <v>22.4</v>
      </c>
      <c r="G29" s="9" t="n">
        <v>24.1</v>
      </c>
      <c r="H29" s="9" t="n">
        <v>20.8</v>
      </c>
      <c r="I29" s="9" t="n">
        <v>22.8</v>
      </c>
    </row>
    <row r="30" customFormat="false" ht="12.8" hidden="false" customHeight="false" outlineLevel="0" collapsed="false">
      <c r="A30" s="8" t="s">
        <v>29</v>
      </c>
      <c r="B30" s="9" t="n">
        <v>533</v>
      </c>
      <c r="C30" s="9" t="n">
        <v>525</v>
      </c>
      <c r="D30" s="9" t="n">
        <v>498</v>
      </c>
      <c r="E30" s="9" t="n">
        <v>507</v>
      </c>
      <c r="F30" s="9" t="n">
        <v>52.1</v>
      </c>
      <c r="G30" s="9" t="n">
        <v>51.2</v>
      </c>
      <c r="H30" s="9" t="n">
        <v>48.7</v>
      </c>
      <c r="I30" s="9" t="n">
        <v>49.5</v>
      </c>
    </row>
    <row r="31" customFormat="false" ht="13.8" hidden="false" customHeight="false" outlineLevel="0" collapsed="false">
      <c r="A31" s="8" t="s">
        <v>30</v>
      </c>
      <c r="B31" s="9" t="n">
        <v>141</v>
      </c>
      <c r="C31" s="9" t="n">
        <v>126</v>
      </c>
      <c r="D31" s="9" t="n">
        <v>136</v>
      </c>
      <c r="E31" s="9" t="n">
        <v>124</v>
      </c>
      <c r="F31" s="10" t="n">
        <v>40</v>
      </c>
      <c r="G31" s="9" t="n">
        <v>35.7</v>
      </c>
      <c r="H31" s="9" t="n">
        <v>38.6</v>
      </c>
      <c r="I31" s="9" t="n">
        <v>35.1</v>
      </c>
    </row>
    <row r="32" customFormat="false" ht="12.8" hidden="false" customHeight="false" outlineLevel="0" collapsed="false">
      <c r="A32" s="8" t="s">
        <v>31</v>
      </c>
      <c r="B32" s="9" t="n">
        <v>600</v>
      </c>
      <c r="C32" s="9" t="n">
        <v>589</v>
      </c>
      <c r="D32" s="9" t="n">
        <v>567</v>
      </c>
      <c r="E32" s="9" t="n">
        <v>555</v>
      </c>
      <c r="F32" s="9" t="n">
        <v>53.2</v>
      </c>
      <c r="G32" s="9" t="n">
        <v>52.4</v>
      </c>
      <c r="H32" s="9" t="n">
        <v>50.3</v>
      </c>
      <c r="I32" s="9" t="n">
        <v>49.4</v>
      </c>
    </row>
    <row r="33" customFormat="false" ht="12.8" hidden="false" customHeight="false" outlineLevel="0" collapsed="false">
      <c r="A33" s="8" t="s">
        <v>32</v>
      </c>
      <c r="B33" s="9" t="n">
        <v>304</v>
      </c>
      <c r="C33" s="9" t="n">
        <v>299</v>
      </c>
      <c r="D33" s="9" t="n">
        <v>283</v>
      </c>
      <c r="E33" s="9" t="n">
        <v>288</v>
      </c>
      <c r="F33" s="9" t="n">
        <v>42.3</v>
      </c>
      <c r="G33" s="9" t="n">
        <v>41.3</v>
      </c>
      <c r="H33" s="9" t="n">
        <v>39.4</v>
      </c>
      <c r="I33" s="9" t="n">
        <v>39.8</v>
      </c>
    </row>
    <row r="34" customFormat="false" ht="12.8" hidden="false" customHeight="false" outlineLevel="0" collapsed="false">
      <c r="A34" s="8" t="s">
        <v>33</v>
      </c>
      <c r="B34" s="9" t="n">
        <v>280</v>
      </c>
      <c r="C34" s="9" t="n">
        <v>264</v>
      </c>
      <c r="D34" s="9" t="n">
        <v>272</v>
      </c>
      <c r="E34" s="9" t="n">
        <v>251</v>
      </c>
      <c r="F34" s="9" t="n">
        <v>36.6</v>
      </c>
      <c r="G34" s="9" t="n">
        <v>34.4</v>
      </c>
      <c r="H34" s="9" t="n">
        <v>35.6</v>
      </c>
      <c r="I34" s="9" t="n">
        <v>32.7</v>
      </c>
    </row>
    <row r="35" customFormat="false" ht="13.8" hidden="false" customHeight="false" outlineLevel="0" collapsed="false">
      <c r="A35" s="8" t="s">
        <v>34</v>
      </c>
      <c r="B35" s="9" t="n">
        <v>390</v>
      </c>
      <c r="C35" s="9" t="n">
        <v>331</v>
      </c>
      <c r="D35" s="9" t="n">
        <v>370</v>
      </c>
      <c r="E35" s="9" t="n">
        <v>311</v>
      </c>
      <c r="F35" s="10" t="n">
        <v>38</v>
      </c>
      <c r="G35" s="9" t="n">
        <v>32.2</v>
      </c>
      <c r="H35" s="10" t="n">
        <v>36</v>
      </c>
      <c r="I35" s="9" t="n">
        <v>30.3</v>
      </c>
    </row>
    <row r="36" customFormat="false" ht="13.8" hidden="false" customHeight="false" outlineLevel="0" collapsed="false">
      <c r="A36" s="8" t="s">
        <v>35</v>
      </c>
      <c r="B36" s="9" t="n">
        <v>240</v>
      </c>
      <c r="C36" s="9" t="n">
        <v>268</v>
      </c>
      <c r="D36" s="9" t="n">
        <v>233</v>
      </c>
      <c r="E36" s="9" t="n">
        <v>265</v>
      </c>
      <c r="F36" s="9" t="n">
        <v>59.3</v>
      </c>
      <c r="G36" s="10" t="n">
        <v>66</v>
      </c>
      <c r="H36" s="9" t="n">
        <v>57.6</v>
      </c>
      <c r="I36" s="9" t="n">
        <v>65.3</v>
      </c>
    </row>
    <row r="37" customFormat="false" ht="12.8" hidden="false" customHeight="false" outlineLevel="0" collapsed="false">
      <c r="A37" s="11" t="s">
        <v>36</v>
      </c>
      <c r="B37" s="9" t="n">
        <v>128</v>
      </c>
      <c r="C37" s="9" t="n">
        <v>130</v>
      </c>
      <c r="D37" s="9" t="n">
        <v>125</v>
      </c>
      <c r="E37" s="9" t="n">
        <v>119</v>
      </c>
      <c r="F37" s="9" t="n">
        <v>26.2</v>
      </c>
      <c r="G37" s="9" t="n">
        <v>26.5</v>
      </c>
      <c r="H37" s="9" t="n">
        <v>25.6</v>
      </c>
      <c r="I37" s="9" t="n">
        <v>24.3</v>
      </c>
    </row>
    <row r="38" customFormat="false" ht="12.8" hidden="false" customHeight="false" outlineLevel="0" collapsed="false">
      <c r="A38" s="8" t="s">
        <v>37</v>
      </c>
      <c r="B38" s="9" t="n">
        <v>306</v>
      </c>
      <c r="C38" s="9" t="n">
        <v>294</v>
      </c>
      <c r="D38" s="9" t="n">
        <v>297</v>
      </c>
      <c r="E38" s="9" t="n">
        <v>286</v>
      </c>
      <c r="F38" s="9" t="n">
        <v>47.5</v>
      </c>
      <c r="G38" s="9" t="n">
        <v>45.6</v>
      </c>
      <c r="H38" s="9" t="n">
        <v>46.1</v>
      </c>
      <c r="I38" s="9" t="n">
        <v>44.4</v>
      </c>
    </row>
    <row r="39" customFormat="false" ht="12.8" hidden="false" customHeight="false" outlineLevel="0" collapsed="false">
      <c r="A39" s="8" t="s">
        <v>38</v>
      </c>
      <c r="B39" s="9" t="n">
        <v>207</v>
      </c>
      <c r="C39" s="9" t="n">
        <v>220</v>
      </c>
      <c r="D39" s="9" t="n">
        <v>201</v>
      </c>
      <c r="E39" s="9" t="n">
        <v>217</v>
      </c>
      <c r="F39" s="9" t="n">
        <v>39.8</v>
      </c>
      <c r="G39" s="9" t="n">
        <v>42.2</v>
      </c>
      <c r="H39" s="9" t="n">
        <v>38.6</v>
      </c>
      <c r="I39" s="9" t="n">
        <v>41.6</v>
      </c>
    </row>
    <row r="40" customFormat="false" ht="12.8" hidden="false" customHeight="false" outlineLevel="0" collapsed="false">
      <c r="A40" s="8" t="s">
        <v>39</v>
      </c>
      <c r="B40" s="9" t="n">
        <v>387</v>
      </c>
      <c r="C40" s="9" t="n">
        <v>406</v>
      </c>
      <c r="D40" s="9" t="n">
        <v>359</v>
      </c>
      <c r="E40" s="9" t="n">
        <v>377</v>
      </c>
      <c r="F40" s="9" t="n">
        <v>28.8</v>
      </c>
      <c r="G40" s="9" t="n">
        <v>30.1</v>
      </c>
      <c r="H40" s="9" t="n">
        <v>26.7</v>
      </c>
      <c r="I40" s="9" t="n">
        <v>27.9</v>
      </c>
    </row>
    <row r="41" customFormat="false" ht="12.8" hidden="false" customHeight="false" outlineLevel="0" collapsed="false">
      <c r="A41" s="8" t="s">
        <v>40</v>
      </c>
      <c r="B41" s="9" t="n">
        <v>205</v>
      </c>
      <c r="C41" s="9" t="n">
        <v>187</v>
      </c>
      <c r="D41" s="9" t="n">
        <v>198</v>
      </c>
      <c r="E41" s="9" t="n">
        <v>180</v>
      </c>
      <c r="F41" s="9" t="n">
        <v>49.8</v>
      </c>
      <c r="G41" s="9" t="n">
        <v>45.3</v>
      </c>
      <c r="H41" s="9" t="n">
        <v>48.1</v>
      </c>
      <c r="I41" s="9" t="n">
        <v>43.6</v>
      </c>
    </row>
    <row r="42" customFormat="false" ht="13.8" hidden="false" customHeight="false" outlineLevel="0" collapsed="false">
      <c r="A42" s="8" t="s">
        <v>41</v>
      </c>
      <c r="B42" s="9" t="n">
        <v>441</v>
      </c>
      <c r="C42" s="9" t="n">
        <v>382</v>
      </c>
      <c r="D42" s="9" t="n">
        <v>428</v>
      </c>
      <c r="E42" s="9" t="n">
        <v>372</v>
      </c>
      <c r="F42" s="10" t="n">
        <v>58</v>
      </c>
      <c r="G42" s="9" t="n">
        <v>50.1</v>
      </c>
      <c r="H42" s="9" t="n">
        <v>56.3</v>
      </c>
      <c r="I42" s="9" t="n">
        <v>48.8</v>
      </c>
    </row>
    <row r="43" customFormat="false" ht="12.8" hidden="false" customHeight="false" outlineLevel="0" collapsed="false">
      <c r="A43" s="8" t="s">
        <v>42</v>
      </c>
      <c r="B43" s="9" t="n">
        <v>289</v>
      </c>
      <c r="C43" s="9" t="n">
        <v>306</v>
      </c>
      <c r="D43" s="9" t="n">
        <v>278</v>
      </c>
      <c r="E43" s="9" t="n">
        <v>290</v>
      </c>
      <c r="F43" s="9" t="n">
        <v>39.2</v>
      </c>
      <c r="G43" s="9" t="n">
        <v>41.3</v>
      </c>
      <c r="H43" s="9" t="n">
        <v>37.7</v>
      </c>
      <c r="I43" s="9" t="n">
        <v>39.1</v>
      </c>
    </row>
    <row r="44" customFormat="false" ht="12.8" hidden="false" customHeight="false" outlineLevel="0" collapsed="false">
      <c r="A44" s="8" t="s">
        <v>43</v>
      </c>
      <c r="B44" s="9" t="n">
        <v>452</v>
      </c>
      <c r="C44" s="9" t="n">
        <v>415</v>
      </c>
      <c r="D44" s="9" t="n">
        <v>433</v>
      </c>
      <c r="E44" s="9" t="n">
        <v>403</v>
      </c>
      <c r="F44" s="9" t="n">
        <v>68.6</v>
      </c>
      <c r="G44" s="9" t="n">
        <v>62.9</v>
      </c>
      <c r="H44" s="9" t="n">
        <v>65.8</v>
      </c>
      <c r="I44" s="9" t="n">
        <v>61.1</v>
      </c>
    </row>
    <row r="45" customFormat="false" ht="12.8" hidden="false" customHeight="false" outlineLevel="0" collapsed="false">
      <c r="A45" s="8" t="s">
        <v>44</v>
      </c>
      <c r="B45" s="9" t="n">
        <v>267</v>
      </c>
      <c r="C45" s="9" t="n">
        <v>232</v>
      </c>
      <c r="D45" s="9" t="n">
        <v>259</v>
      </c>
      <c r="E45" s="9" t="n">
        <v>226</v>
      </c>
      <c r="F45" s="9" t="n">
        <v>64.8</v>
      </c>
      <c r="G45" s="9" t="n">
        <v>56.3</v>
      </c>
      <c r="H45" s="9" t="n">
        <v>62.9</v>
      </c>
      <c r="I45" s="9" t="n">
        <v>54.9</v>
      </c>
    </row>
    <row r="46" customFormat="false" ht="13.8" hidden="false" customHeight="false" outlineLevel="0" collapsed="false">
      <c r="A46" s="8" t="s">
        <v>45</v>
      </c>
      <c r="B46" s="9" t="n">
        <v>172</v>
      </c>
      <c r="C46" s="9" t="n">
        <v>207</v>
      </c>
      <c r="D46" s="9" t="n">
        <v>165</v>
      </c>
      <c r="E46" s="9" t="n">
        <v>199</v>
      </c>
      <c r="F46" s="9" t="n">
        <v>40.7</v>
      </c>
      <c r="G46" s="9" t="n">
        <v>48.9</v>
      </c>
      <c r="H46" s="10" t="n">
        <v>39</v>
      </c>
      <c r="I46" s="10" t="n">
        <v>47</v>
      </c>
    </row>
    <row r="47" customFormat="false" ht="12.8" hidden="false" customHeight="false" outlineLevel="0" collapsed="false">
      <c r="A47" s="8" t="s">
        <v>46</v>
      </c>
      <c r="B47" s="9" t="n">
        <v>143</v>
      </c>
      <c r="C47" s="9" t="n">
        <v>122</v>
      </c>
      <c r="D47" s="9" t="n">
        <v>136</v>
      </c>
      <c r="E47" s="9" t="n">
        <v>118</v>
      </c>
      <c r="F47" s="9" t="n">
        <v>33.9</v>
      </c>
      <c r="G47" s="9" t="n">
        <v>28.8</v>
      </c>
      <c r="H47" s="9" t="n">
        <v>32.2</v>
      </c>
      <c r="I47" s="9" t="n">
        <v>27.8</v>
      </c>
    </row>
    <row r="48" customFormat="false" ht="12.8" hidden="false" customHeight="false" outlineLevel="0" collapsed="false">
      <c r="A48" s="8" t="s">
        <v>47</v>
      </c>
      <c r="B48" s="9" t="n">
        <v>142</v>
      </c>
      <c r="C48" s="9" t="n">
        <v>172</v>
      </c>
      <c r="D48" s="9" t="n">
        <v>134</v>
      </c>
      <c r="E48" s="9" t="n">
        <v>162</v>
      </c>
      <c r="F48" s="9" t="n">
        <v>29.5</v>
      </c>
      <c r="G48" s="9" t="n">
        <v>35.6</v>
      </c>
      <c r="H48" s="9" t="n">
        <v>27.9</v>
      </c>
      <c r="I48" s="9" t="n">
        <v>33.5</v>
      </c>
    </row>
    <row r="49" customFormat="false" ht="12.8" hidden="false" customHeight="false" outlineLevel="0" collapsed="false">
      <c r="A49" s="8" t="s">
        <v>48</v>
      </c>
      <c r="B49" s="9" t="n">
        <v>346</v>
      </c>
      <c r="C49" s="9" t="n">
        <v>361</v>
      </c>
      <c r="D49" s="9" t="n">
        <v>303</v>
      </c>
      <c r="E49" s="9" t="n">
        <v>339</v>
      </c>
      <c r="F49" s="9" t="n">
        <v>35.2</v>
      </c>
      <c r="G49" s="9" t="n">
        <v>36.6</v>
      </c>
      <c r="H49" s="9" t="n">
        <v>30.8</v>
      </c>
      <c r="I49" s="9" t="n">
        <v>34.4</v>
      </c>
    </row>
    <row r="50" customFormat="false" ht="12.8" hidden="false" customHeight="false" outlineLevel="0" collapsed="false">
      <c r="A50" s="8" t="s">
        <v>49</v>
      </c>
      <c r="B50" s="9" t="n">
        <v>256</v>
      </c>
      <c r="C50" s="9" t="n">
        <v>249</v>
      </c>
      <c r="D50" s="9" t="n">
        <v>247</v>
      </c>
      <c r="E50" s="9" t="n">
        <v>239</v>
      </c>
      <c r="F50" s="9" t="n">
        <v>42.2</v>
      </c>
      <c r="G50" s="9" t="n">
        <v>40.9</v>
      </c>
      <c r="H50" s="9" t="n">
        <v>40.7</v>
      </c>
      <c r="I50" s="9" t="n">
        <v>39.3</v>
      </c>
    </row>
    <row r="51" customFormat="false" ht="12.8" hidden="false" customHeight="false" outlineLevel="0" collapsed="false">
      <c r="A51" s="8" t="s">
        <v>50</v>
      </c>
      <c r="B51" s="9" t="n">
        <v>269</v>
      </c>
      <c r="C51" s="9" t="n">
        <v>276</v>
      </c>
      <c r="D51" s="9" t="n">
        <v>256</v>
      </c>
      <c r="E51" s="9" t="n">
        <v>259</v>
      </c>
      <c r="F51" s="9" t="n">
        <v>39.3</v>
      </c>
      <c r="G51" s="9" t="n">
        <v>40.1</v>
      </c>
      <c r="H51" s="9" t="n">
        <v>37.4</v>
      </c>
      <c r="I51" s="9" t="n">
        <v>37.6</v>
      </c>
    </row>
    <row r="52" customFormat="false" ht="12.8" hidden="false" customHeight="false" outlineLevel="0" collapsed="false">
      <c r="A52" s="8" t="s">
        <v>51</v>
      </c>
      <c r="B52" s="9" t="n">
        <v>278</v>
      </c>
      <c r="C52" s="9" t="n">
        <v>293</v>
      </c>
      <c r="D52" s="9" t="n">
        <v>266</v>
      </c>
      <c r="E52" s="9" t="n">
        <v>272</v>
      </c>
      <c r="F52" s="9" t="n">
        <v>41.7</v>
      </c>
      <c r="G52" s="9" t="n">
        <v>43.8</v>
      </c>
      <c r="H52" s="9" t="n">
        <v>39.9</v>
      </c>
      <c r="I52" s="9" t="n">
        <v>40.7</v>
      </c>
    </row>
    <row r="53" customFormat="false" ht="13.8" hidden="false" customHeight="false" outlineLevel="0" collapsed="false">
      <c r="A53" s="8" t="s">
        <v>52</v>
      </c>
      <c r="B53" s="9" t="n">
        <v>386</v>
      </c>
      <c r="C53" s="9" t="n">
        <v>362</v>
      </c>
      <c r="D53" s="9" t="n">
        <v>377</v>
      </c>
      <c r="E53" s="9" t="n">
        <v>347</v>
      </c>
      <c r="F53" s="10" t="n">
        <v>52</v>
      </c>
      <c r="G53" s="9" t="n">
        <v>48.8</v>
      </c>
      <c r="H53" s="9" t="n">
        <v>50.8</v>
      </c>
      <c r="I53" s="9" t="n">
        <v>46.8</v>
      </c>
    </row>
    <row r="54" customFormat="false" ht="12.8" hidden="false" customHeight="false" outlineLevel="0" collapsed="false">
      <c r="A54" s="8" t="s">
        <v>53</v>
      </c>
      <c r="B54" s="9" t="n">
        <v>193</v>
      </c>
      <c r="C54" s="9" t="n">
        <v>144</v>
      </c>
      <c r="D54" s="9" t="n">
        <v>186</v>
      </c>
      <c r="E54" s="9" t="n">
        <v>140</v>
      </c>
      <c r="F54" s="9" t="n">
        <v>44.5</v>
      </c>
      <c r="G54" s="9" t="n">
        <v>33.2</v>
      </c>
      <c r="H54" s="9" t="n">
        <v>42.9</v>
      </c>
      <c r="I54" s="9" t="n">
        <v>32.2</v>
      </c>
    </row>
    <row r="55" customFormat="false" ht="13.8" hidden="false" customHeight="false" outlineLevel="0" collapsed="false">
      <c r="A55" s="8" t="s">
        <v>54</v>
      </c>
      <c r="B55" s="9" t="n">
        <v>425</v>
      </c>
      <c r="C55" s="9" t="n">
        <v>446</v>
      </c>
      <c r="D55" s="9" t="n">
        <v>397</v>
      </c>
      <c r="E55" s="9" t="n">
        <v>409</v>
      </c>
      <c r="F55" s="9" t="n">
        <v>37.5</v>
      </c>
      <c r="G55" s="9" t="n">
        <v>39.3</v>
      </c>
      <c r="H55" s="10" t="n">
        <v>35</v>
      </c>
      <c r="I55" s="10" t="n">
        <v>36</v>
      </c>
    </row>
    <row r="56" customFormat="false" ht="13.8" hidden="false" customHeight="false" outlineLevel="0" collapsed="false">
      <c r="A56" s="8" t="s">
        <v>55</v>
      </c>
      <c r="B56" s="9" t="n">
        <v>272</v>
      </c>
      <c r="C56" s="9" t="n">
        <v>218</v>
      </c>
      <c r="D56" s="9" t="n">
        <v>253</v>
      </c>
      <c r="E56" s="9" t="n">
        <v>205</v>
      </c>
      <c r="F56" s="9" t="n">
        <v>55.1</v>
      </c>
      <c r="G56" s="9" t="n">
        <v>44.2</v>
      </c>
      <c r="H56" s="9" t="n">
        <v>51.3</v>
      </c>
      <c r="I56" s="10" t="n">
        <v>41.5</v>
      </c>
    </row>
    <row r="57" customFormat="false" ht="13.8" hidden="false" customHeight="false" outlineLevel="0" collapsed="false">
      <c r="A57" s="12" t="s">
        <v>56</v>
      </c>
      <c r="B57" s="13" t="n">
        <v>201</v>
      </c>
      <c r="C57" s="13" t="n">
        <v>197</v>
      </c>
      <c r="D57" s="13" t="n">
        <v>195</v>
      </c>
      <c r="E57" s="13" t="n">
        <v>188</v>
      </c>
      <c r="F57" s="13" t="n">
        <v>30.1</v>
      </c>
      <c r="G57" s="13" t="n">
        <v>29.4</v>
      </c>
      <c r="H57" s="13" t="n">
        <v>29.2</v>
      </c>
      <c r="I57" s="14" t="n">
        <v>28</v>
      </c>
    </row>
    <row r="58" customFormat="false" ht="13.8" hidden="false" customHeight="false" outlineLevel="0" collapsed="false">
      <c r="A58" s="5" t="s">
        <v>57</v>
      </c>
      <c r="B58" s="4" t="n">
        <v>16828</v>
      </c>
      <c r="C58" s="4" t="n">
        <v>16653</v>
      </c>
      <c r="D58" s="4" t="n">
        <v>16100</v>
      </c>
      <c r="E58" s="4" t="n">
        <v>15937</v>
      </c>
      <c r="F58" s="4" t="n">
        <v>43.8</v>
      </c>
      <c r="G58" s="4" t="n">
        <v>43.2</v>
      </c>
      <c r="H58" s="4" t="n">
        <v>41.9</v>
      </c>
      <c r="I58" s="4" t="n">
        <v>41.3</v>
      </c>
    </row>
    <row r="59" customFormat="false" ht="13.8" hidden="false" customHeight="false" outlineLevel="0" collapsed="false">
      <c r="B59" s="15" t="str">
        <f aca="false">IF(ISNUMBER(B8),IF(B8=SUM(B9:B57),"p","f"),"-")</f>
        <v>p</v>
      </c>
      <c r="C59" s="15" t="str">
        <f aca="false">IF(ISNUMBER(C8),IF(C8=SUM(C9:C57),"p","f"),"-")</f>
        <v>p</v>
      </c>
      <c r="D59" s="15" t="str">
        <f aca="false">IF(ISNUMBER(D8),IF(D8=SUM(D9:D57),"p","f"),"-")</f>
        <v>p</v>
      </c>
      <c r="E59" s="15" t="str">
        <f aca="false">IF(ISNUMBER(E8),IF(E8=SUM(E9:E57),"p","f"),"-")</f>
        <v>p</v>
      </c>
      <c r="F59" s="15" t="str">
        <f aca="false">IF(ISNUMBER(F8),IF(F8=SUM(F9:F57),"p","f"),"-")</f>
        <v>f</v>
      </c>
      <c r="G59" s="15" t="str">
        <f aca="false">IF(ISNUMBER(G8),IF(G8=SUM(G9:G57),"p","f"),"-")</f>
        <v>f</v>
      </c>
      <c r="H59" s="15" t="str">
        <f aca="false">IF(ISNUMBER(H8),IF(H8=SUM(H9:H57),"p","f"),"-")</f>
        <v>f</v>
      </c>
      <c r="I59" s="15" t="str">
        <f aca="false">IF(ISNUMBER(I8),IF(I8=SUM(I9:I57),"p","f"),"-")</f>
        <v>f</v>
      </c>
    </row>
  </sheetData>
  <mergeCells count="9">
    <mergeCell ref="A1:I1"/>
    <mergeCell ref="A3:I3"/>
    <mergeCell ref="A5:A7"/>
    <mergeCell ref="B5:E5"/>
    <mergeCell ref="F5:I5"/>
    <mergeCell ref="B6:C6"/>
    <mergeCell ref="D6:E6"/>
    <mergeCell ref="F6:G6"/>
    <mergeCell ref="H6:I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showFormulas="false" showGridLines="true" showRowColHeaders="true" showZeros="true" rightToLeft="false" tabSelected="false" showOutlineSymbols="true" defaultGridColor="true" view="normal" topLeftCell="A1" colorId="64" zoomScale="83" zoomScaleNormal="83" zoomScalePageLayoutView="100" workbookViewId="0">
      <selection pane="topLeft" activeCell="B7" activeCellId="0" sqref="B6:D12"/>
    </sheetView>
  </sheetViews>
  <sheetFormatPr defaultRowHeight="13.8" zeroHeight="false" outlineLevelRow="0" outlineLevelCol="0"/>
  <cols>
    <col collapsed="false" customWidth="true" hidden="false" outlineLevel="0" max="1" min="1" style="88" width="20.58"/>
    <col collapsed="false" customWidth="true" hidden="false" outlineLevel="0" max="2" min="2" style="88" width="11.86"/>
    <col collapsed="false" customWidth="true" hidden="false" outlineLevel="0" max="3" min="3" style="88" width="12.29"/>
    <col collapsed="false" customWidth="true" hidden="false" outlineLevel="0" max="4" min="4" style="88" width="20.57"/>
    <col collapsed="false" customWidth="true" hidden="false" outlineLevel="0" max="5" min="5" style="88" width="16.14"/>
    <col collapsed="false" customWidth="true" hidden="false" outlineLevel="0" max="1025" min="6" style="0" width="8.72"/>
  </cols>
  <sheetData>
    <row r="1" customFormat="false" ht="16.85" hidden="false" customHeight="true" outlineLevel="0" collapsed="false">
      <c r="A1" s="89" t="s">
        <v>270</v>
      </c>
      <c r="B1" s="90"/>
      <c r="C1" s="90"/>
      <c r="D1" s="90"/>
      <c r="E1" s="90"/>
    </row>
    <row r="2" customFormat="false" ht="12.75" hidden="false" customHeight="true" outlineLevel="0" collapsed="false">
      <c r="A2" s="91"/>
      <c r="B2" s="91"/>
      <c r="C2" s="92"/>
      <c r="D2" s="91"/>
      <c r="E2" s="91"/>
    </row>
    <row r="3" customFormat="false" ht="12.75" hidden="false" customHeight="true" outlineLevel="0" collapsed="false">
      <c r="A3" s="91"/>
      <c r="B3" s="91"/>
      <c r="C3" s="91"/>
      <c r="D3" s="91"/>
      <c r="E3" s="91"/>
    </row>
    <row r="5" customFormat="false" ht="12.75" hidden="false" customHeight="true" outlineLevel="0" collapsed="false">
      <c r="A5" s="93" t="s">
        <v>271</v>
      </c>
      <c r="B5" s="94" t="s">
        <v>272</v>
      </c>
      <c r="C5" s="94"/>
      <c r="D5" s="94"/>
      <c r="E5" s="93" t="s">
        <v>273</v>
      </c>
    </row>
    <row r="6" customFormat="false" ht="28.5" hidden="false" customHeight="true" outlineLevel="0" collapsed="false">
      <c r="A6" s="93"/>
      <c r="B6" s="33" t="s">
        <v>126</v>
      </c>
      <c r="C6" s="33" t="s">
        <v>274</v>
      </c>
      <c r="D6" s="33" t="s">
        <v>275</v>
      </c>
      <c r="E6" s="93"/>
    </row>
    <row r="7" customFormat="false" ht="13.8" hidden="false" customHeight="false" outlineLevel="0" collapsed="false">
      <c r="A7" s="95" t="s">
        <v>276</v>
      </c>
      <c r="B7" s="96" t="n">
        <v>47746</v>
      </c>
      <c r="C7" s="97" t="n">
        <v>29730</v>
      </c>
      <c r="D7" s="96" t="n">
        <v>18016</v>
      </c>
      <c r="E7" s="98" t="n">
        <f aca="false">C7/D7</f>
        <v>1.65019982238011</v>
      </c>
      <c r="F7" s="34"/>
    </row>
    <row r="8" customFormat="false" ht="13.8" hidden="false" customHeight="false" outlineLevel="0" collapsed="false">
      <c r="A8" s="95" t="s">
        <v>277</v>
      </c>
      <c r="B8" s="96" t="n">
        <v>1884</v>
      </c>
      <c r="C8" s="97" t="n">
        <v>992</v>
      </c>
      <c r="D8" s="96" t="n">
        <v>892</v>
      </c>
      <c r="E8" s="98" t="n">
        <f aca="false">C8/D8</f>
        <v>1.11210762331839</v>
      </c>
      <c r="F8" s="34"/>
    </row>
    <row r="9" customFormat="false" ht="13.8" hidden="false" customHeight="false" outlineLevel="0" collapsed="false">
      <c r="A9" s="95" t="s">
        <v>278</v>
      </c>
      <c r="B9" s="96" t="n">
        <v>160</v>
      </c>
      <c r="C9" s="97" t="n">
        <v>88</v>
      </c>
      <c r="D9" s="96" t="n">
        <v>72</v>
      </c>
      <c r="E9" s="98" t="n">
        <f aca="false">C9/D9</f>
        <v>1.22222222222222</v>
      </c>
      <c r="F9" s="34"/>
    </row>
    <row r="10" customFormat="false" ht="13.8" hidden="false" customHeight="false" outlineLevel="0" collapsed="false">
      <c r="A10" s="95" t="s">
        <v>279</v>
      </c>
      <c r="B10" s="96" t="n">
        <v>76</v>
      </c>
      <c r="C10" s="97" t="n">
        <v>14</v>
      </c>
      <c r="D10" s="96" t="n">
        <v>62</v>
      </c>
      <c r="E10" s="98" t="n">
        <f aca="false">C10/D10</f>
        <v>0.225806451612903</v>
      </c>
      <c r="F10" s="34"/>
    </row>
    <row r="11" customFormat="false" ht="13.8" hidden="false" customHeight="false" outlineLevel="0" collapsed="false">
      <c r="A11" s="95" t="s">
        <v>280</v>
      </c>
      <c r="B11" s="96" t="n">
        <v>77</v>
      </c>
      <c r="C11" s="97" t="n">
        <v>40</v>
      </c>
      <c r="D11" s="96" t="n">
        <v>37</v>
      </c>
      <c r="E11" s="98" t="n">
        <f aca="false">C11/D11</f>
        <v>1.08108108108108</v>
      </c>
      <c r="F11" s="34"/>
    </row>
    <row r="12" customFormat="false" ht="13.8" hidden="false" customHeight="false" outlineLevel="0" collapsed="false">
      <c r="A12" s="95" t="s">
        <v>281</v>
      </c>
      <c r="B12" s="96" t="n">
        <v>20</v>
      </c>
      <c r="C12" s="97" t="n">
        <v>9</v>
      </c>
      <c r="D12" s="96" t="n">
        <v>11</v>
      </c>
      <c r="E12" s="98" t="n">
        <f aca="false">C12/D12</f>
        <v>0.818181818181818</v>
      </c>
      <c r="F12" s="34"/>
    </row>
    <row r="13" customFormat="false" ht="13.8" hidden="false" customHeight="false" outlineLevel="0" collapsed="false">
      <c r="A13" s="95" t="s">
        <v>282</v>
      </c>
      <c r="B13" s="96" t="n">
        <v>24</v>
      </c>
      <c r="C13" s="97" t="n">
        <v>10</v>
      </c>
      <c r="D13" s="96" t="n">
        <v>14</v>
      </c>
      <c r="E13" s="98" t="n">
        <f aca="false">C13/D13</f>
        <v>0.714285714285714</v>
      </c>
      <c r="F13" s="34"/>
    </row>
    <row r="14" customFormat="false" ht="13.8" hidden="false" customHeight="false" outlineLevel="0" collapsed="false">
      <c r="A14" s="95" t="s">
        <v>283</v>
      </c>
      <c r="B14" s="96" t="n">
        <v>32</v>
      </c>
      <c r="C14" s="97" t="n">
        <v>10</v>
      </c>
      <c r="D14" s="96" t="n">
        <v>22</v>
      </c>
      <c r="E14" s="98" t="n">
        <f aca="false">C14/D14</f>
        <v>0.454545454545455</v>
      </c>
      <c r="F14" s="34"/>
    </row>
    <row r="15" customFormat="false" ht="13.8" hidden="false" customHeight="false" outlineLevel="0" collapsed="false">
      <c r="A15" s="95" t="s">
        <v>284</v>
      </c>
      <c r="B15" s="96" t="n">
        <v>830</v>
      </c>
      <c r="C15" s="97" t="n">
        <v>389</v>
      </c>
      <c r="D15" s="96" t="n">
        <v>441</v>
      </c>
      <c r="E15" s="98" t="n">
        <f aca="false">C15/D15</f>
        <v>0.882086167800454</v>
      </c>
      <c r="F15" s="34"/>
    </row>
    <row r="16" customFormat="false" ht="13.8" hidden="false" customHeight="false" outlineLevel="0" collapsed="false">
      <c r="A16" s="95" t="s">
        <v>285</v>
      </c>
      <c r="B16" s="96" t="n">
        <v>55</v>
      </c>
      <c r="C16" s="97" t="n">
        <v>19</v>
      </c>
      <c r="D16" s="96" t="n">
        <v>36</v>
      </c>
      <c r="E16" s="98" t="n">
        <f aca="false">C16/D16</f>
        <v>0.527777777777778</v>
      </c>
      <c r="F16" s="34"/>
    </row>
    <row r="17" customFormat="false" ht="13.8" hidden="false" customHeight="false" outlineLevel="0" collapsed="false">
      <c r="A17" s="95" t="s">
        <v>286</v>
      </c>
      <c r="B17" s="96" t="n">
        <v>1269</v>
      </c>
      <c r="C17" s="97" t="n">
        <v>561</v>
      </c>
      <c r="D17" s="96" t="n">
        <v>708</v>
      </c>
      <c r="E17" s="98" t="n">
        <f aca="false">C17/D17</f>
        <v>0.792372881355932</v>
      </c>
      <c r="F17" s="34"/>
    </row>
    <row r="18" customFormat="false" ht="13.8" hidden="false" customHeight="false" outlineLevel="0" collapsed="false">
      <c r="A18" s="95" t="s">
        <v>287</v>
      </c>
      <c r="B18" s="96" t="n">
        <v>36</v>
      </c>
      <c r="C18" s="97" t="n">
        <v>14</v>
      </c>
      <c r="D18" s="96" t="n">
        <v>22</v>
      </c>
      <c r="E18" s="98" t="n">
        <f aca="false">C18/D18</f>
        <v>0.636363636363636</v>
      </c>
      <c r="F18" s="34"/>
    </row>
    <row r="19" customFormat="false" ht="13.8" hidden="false" customHeight="false" outlineLevel="0" collapsed="false">
      <c r="A19" s="95" t="s">
        <v>288</v>
      </c>
      <c r="B19" s="96" t="n">
        <v>108</v>
      </c>
      <c r="C19" s="97" t="n">
        <v>53</v>
      </c>
      <c r="D19" s="96" t="n">
        <v>55</v>
      </c>
      <c r="E19" s="98" t="n">
        <f aca="false">C19/D19</f>
        <v>0.963636363636364</v>
      </c>
      <c r="F19" s="34"/>
    </row>
    <row r="20" customFormat="false" ht="13.8" hidden="false" customHeight="false" outlineLevel="0" collapsed="false">
      <c r="A20" s="95" t="s">
        <v>289</v>
      </c>
      <c r="B20" s="96" t="n">
        <v>26</v>
      </c>
      <c r="C20" s="97" t="n">
        <v>8</v>
      </c>
      <c r="D20" s="96" t="n">
        <v>18</v>
      </c>
      <c r="E20" s="98" t="n">
        <f aca="false">C20/D20</f>
        <v>0.444444444444444</v>
      </c>
      <c r="F20" s="34"/>
    </row>
    <row r="21" customFormat="false" ht="13.8" hidden="false" customHeight="false" outlineLevel="0" collapsed="false">
      <c r="A21" s="95" t="s">
        <v>290</v>
      </c>
      <c r="B21" s="96" t="n">
        <v>32</v>
      </c>
      <c r="C21" s="97" t="n">
        <v>5</v>
      </c>
      <c r="D21" s="96" t="n">
        <v>27</v>
      </c>
      <c r="E21" s="98" t="n">
        <f aca="false">C21/D21</f>
        <v>0.185185185185185</v>
      </c>
      <c r="F21" s="34"/>
    </row>
    <row r="22" customFormat="false" ht="13.8" hidden="false" customHeight="false" outlineLevel="0" collapsed="false">
      <c r="A22" s="95" t="s">
        <v>291</v>
      </c>
      <c r="B22" s="96" t="n">
        <v>21</v>
      </c>
      <c r="C22" s="97" t="n">
        <v>7</v>
      </c>
      <c r="D22" s="96" t="n">
        <v>14</v>
      </c>
      <c r="E22" s="98" t="n">
        <f aca="false">C22/D22</f>
        <v>0.5</v>
      </c>
      <c r="F22" s="34"/>
    </row>
    <row r="23" customFormat="false" ht="13.8" hidden="false" customHeight="false" outlineLevel="0" collapsed="false">
      <c r="A23" s="95" t="s">
        <v>292</v>
      </c>
      <c r="B23" s="96" t="n">
        <v>33</v>
      </c>
      <c r="C23" s="97" t="n">
        <v>16</v>
      </c>
      <c r="D23" s="96" t="n">
        <v>17</v>
      </c>
      <c r="E23" s="98" t="n">
        <f aca="false">C23/D23</f>
        <v>0.941176470588235</v>
      </c>
      <c r="F23" s="34"/>
    </row>
    <row r="24" customFormat="false" ht="13.8" hidden="false" customHeight="false" outlineLevel="0" collapsed="false">
      <c r="A24" s="95" t="s">
        <v>293</v>
      </c>
      <c r="B24" s="96" t="n">
        <v>324</v>
      </c>
      <c r="C24" s="97" t="n">
        <v>129</v>
      </c>
      <c r="D24" s="96" t="n">
        <v>195</v>
      </c>
      <c r="E24" s="98" t="n">
        <f aca="false">C24/D24</f>
        <v>0.661538461538462</v>
      </c>
      <c r="F24" s="34"/>
    </row>
    <row r="25" customFormat="false" ht="13.8" hidden="false" customHeight="false" outlineLevel="0" collapsed="false">
      <c r="A25" s="95" t="s">
        <v>294</v>
      </c>
      <c r="B25" s="96" t="n">
        <v>97</v>
      </c>
      <c r="C25" s="97" t="n">
        <v>35</v>
      </c>
      <c r="D25" s="96" t="n">
        <v>62</v>
      </c>
      <c r="E25" s="98" t="n">
        <f aca="false">C25/D25</f>
        <v>0.564516129032258</v>
      </c>
      <c r="F25" s="34"/>
    </row>
    <row r="26" customFormat="false" ht="13.8" hidden="false" customHeight="false" outlineLevel="0" collapsed="false">
      <c r="A26" s="95" t="s">
        <v>295</v>
      </c>
      <c r="B26" s="96" t="n">
        <v>81</v>
      </c>
      <c r="C26" s="97" t="n">
        <v>37</v>
      </c>
      <c r="D26" s="96" t="n">
        <v>44</v>
      </c>
      <c r="E26" s="98" t="n">
        <f aca="false">C26/D26</f>
        <v>0.840909090909091</v>
      </c>
      <c r="F26" s="34"/>
    </row>
    <row r="27" customFormat="false" ht="13.8" hidden="false" customHeight="false" outlineLevel="0" collapsed="false">
      <c r="A27" s="95" t="s">
        <v>296</v>
      </c>
      <c r="B27" s="96" t="n">
        <v>19</v>
      </c>
      <c r="C27" s="97" t="n">
        <v>4</v>
      </c>
      <c r="D27" s="96" t="n">
        <v>15</v>
      </c>
      <c r="E27" s="98" t="n">
        <f aca="false">C27/D27</f>
        <v>0.266666666666667</v>
      </c>
      <c r="F27" s="34"/>
    </row>
    <row r="28" customFormat="false" ht="13.8" hidden="false" customHeight="false" outlineLevel="0" collapsed="false">
      <c r="A28" s="95" t="s">
        <v>297</v>
      </c>
      <c r="B28" s="96" t="n">
        <v>164</v>
      </c>
      <c r="C28" s="97" t="n">
        <v>123</v>
      </c>
      <c r="D28" s="96" t="n">
        <v>41</v>
      </c>
      <c r="E28" s="98" t="n">
        <f aca="false">C28/D28</f>
        <v>3</v>
      </c>
      <c r="F28" s="34"/>
    </row>
    <row r="29" customFormat="false" ht="13.8" hidden="false" customHeight="false" outlineLevel="0" collapsed="false">
      <c r="A29" s="95" t="s">
        <v>298</v>
      </c>
      <c r="B29" s="96" t="n">
        <v>18</v>
      </c>
      <c r="C29" s="96" t="n">
        <v>9</v>
      </c>
      <c r="D29" s="96" t="n">
        <v>9</v>
      </c>
      <c r="E29" s="98" t="n">
        <f aca="false">C29/D29</f>
        <v>1</v>
      </c>
      <c r="F29" s="34"/>
    </row>
    <row r="30" customFormat="false" ht="13.8" hidden="false" customHeight="false" outlineLevel="0" collapsed="false">
      <c r="A30" s="95" t="s">
        <v>299</v>
      </c>
      <c r="B30" s="96" t="n">
        <v>52</v>
      </c>
      <c r="C30" s="96" t="n">
        <v>9</v>
      </c>
      <c r="D30" s="96" t="n">
        <v>43</v>
      </c>
      <c r="E30" s="98" t="n">
        <f aca="false">C30/D30</f>
        <v>0.209302325581395</v>
      </c>
      <c r="F30" s="34"/>
    </row>
    <row r="31" customFormat="false" ht="13.8" hidden="false" customHeight="false" outlineLevel="0" collapsed="false">
      <c r="A31" s="95" t="s">
        <v>300</v>
      </c>
      <c r="B31" s="96" t="n">
        <v>1154</v>
      </c>
      <c r="C31" s="96" t="n">
        <v>585</v>
      </c>
      <c r="D31" s="96" t="n">
        <v>569</v>
      </c>
      <c r="E31" s="98" t="n">
        <f aca="false">C31/D31</f>
        <v>1.02811950790861</v>
      </c>
      <c r="F31" s="34"/>
    </row>
    <row r="32" customFormat="false" ht="35.2" hidden="false" customHeight="false" outlineLevel="0" collapsed="false">
      <c r="A32" s="99" t="s">
        <v>301</v>
      </c>
      <c r="B32" s="96" t="n">
        <v>477</v>
      </c>
      <c r="C32" s="96" t="n">
        <v>198</v>
      </c>
      <c r="D32" s="96" t="n">
        <v>279</v>
      </c>
      <c r="E32" s="98" t="n">
        <f aca="false">C32/D32</f>
        <v>0.709677419354839</v>
      </c>
      <c r="F32" s="34"/>
    </row>
    <row r="33" customFormat="false" ht="13.8" hidden="false" customHeight="false" outlineLevel="0" collapsed="false">
      <c r="A33" s="94" t="s">
        <v>126</v>
      </c>
      <c r="B33" s="96" t="n">
        <f aca="false">SUM(B7:B32)</f>
        <v>54815</v>
      </c>
      <c r="C33" s="96" t="n">
        <f aca="false">SUM(C7:C32)</f>
        <v>33094</v>
      </c>
      <c r="D33" s="96" t="n">
        <f aca="false">SUM(D7:D32)</f>
        <v>21721</v>
      </c>
      <c r="E33" s="98" t="n">
        <f aca="false">C33/D33</f>
        <v>1.52359467796142</v>
      </c>
      <c r="F33" s="34"/>
    </row>
  </sheetData>
  <mergeCells count="3">
    <mergeCell ref="A5:A6"/>
    <mergeCell ref="B5:D5"/>
    <mergeCell ref="E5:E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true" showRowColHeaders="true" showZeros="true" rightToLeft="false" tabSelected="false" showOutlineSymbols="true" defaultGridColor="true" view="normal" topLeftCell="A1" colorId="64" zoomScale="83" zoomScaleNormal="83" zoomScalePageLayoutView="100" workbookViewId="0">
      <selection pane="topLeft" activeCell="H7" activeCellId="1" sqref="B6:D12 H7"/>
    </sheetView>
  </sheetViews>
  <sheetFormatPr defaultRowHeight="13.8" zeroHeight="false" outlineLevelRow="0" outlineLevelCol="0"/>
  <cols>
    <col collapsed="false" customWidth="true" hidden="false" outlineLevel="0" max="1" min="1" style="0" width="18.58"/>
    <col collapsed="false" customWidth="true" hidden="false" outlineLevel="0" max="2" min="2" style="0" width="8.67"/>
    <col collapsed="false" customWidth="true" hidden="false" outlineLevel="0" max="3" min="3" style="0" width="24.79"/>
    <col collapsed="false" customWidth="true" hidden="false" outlineLevel="0" max="4" min="4" style="0" width="8.67"/>
    <col collapsed="false" customWidth="true" hidden="false" outlineLevel="0" max="5" min="5" style="0" width="24.27"/>
    <col collapsed="false" customWidth="true" hidden="false" outlineLevel="0" max="6" min="6" style="0" width="8.67"/>
    <col collapsed="false" customWidth="true" hidden="false" outlineLevel="0" max="7" min="7" style="0" width="23.94"/>
    <col collapsed="false" customWidth="true" hidden="false" outlineLevel="0" max="1025" min="8" style="0" width="8.67"/>
  </cols>
  <sheetData>
    <row r="1" customFormat="false" ht="13.8" hidden="false" customHeight="false" outlineLevel="0" collapsed="false">
      <c r="A1" s="100" t="s">
        <v>302</v>
      </c>
      <c r="B1" s="101"/>
      <c r="C1" s="101"/>
      <c r="D1" s="101"/>
      <c r="E1" s="101"/>
      <c r="F1" s="101"/>
      <c r="G1" s="101"/>
      <c r="H1" s="101"/>
    </row>
    <row r="5" customFormat="false" ht="13.8" hidden="false" customHeight="false" outlineLevel="0" collapsed="false">
      <c r="A5" s="102" t="s">
        <v>303</v>
      </c>
      <c r="B5" s="102"/>
      <c r="C5" s="102" t="s">
        <v>304</v>
      </c>
      <c r="D5" s="102"/>
      <c r="E5" s="36" t="s">
        <v>305</v>
      </c>
      <c r="F5" s="36"/>
      <c r="G5" s="102" t="s">
        <v>306</v>
      </c>
      <c r="H5" s="102"/>
      <c r="I5" s="34"/>
    </row>
    <row r="6" customFormat="false" ht="13.8" hidden="false" customHeight="false" outlineLevel="0" collapsed="false">
      <c r="A6" s="36" t="s">
        <v>307</v>
      </c>
      <c r="B6" s="103" t="s">
        <v>308</v>
      </c>
      <c r="C6" s="36" t="s">
        <v>307</v>
      </c>
      <c r="D6" s="103" t="s">
        <v>309</v>
      </c>
      <c r="E6" s="36" t="s">
        <v>307</v>
      </c>
      <c r="F6" s="103" t="s">
        <v>308</v>
      </c>
      <c r="G6" s="36" t="s">
        <v>307</v>
      </c>
      <c r="H6" s="103" t="s">
        <v>308</v>
      </c>
      <c r="I6" s="34"/>
    </row>
    <row r="7" customFormat="false" ht="13.8" hidden="false" customHeight="false" outlineLevel="0" collapsed="false">
      <c r="A7" s="104" t="s">
        <v>277</v>
      </c>
      <c r="B7" s="105" t="n">
        <v>29.9</v>
      </c>
      <c r="C7" s="106" t="s">
        <v>276</v>
      </c>
      <c r="D7" s="107" t="n">
        <v>90.6</v>
      </c>
      <c r="E7" s="108" t="s">
        <v>276</v>
      </c>
      <c r="F7" s="105" t="n">
        <v>88.6</v>
      </c>
      <c r="G7" s="108" t="s">
        <v>276</v>
      </c>
      <c r="H7" s="105" t="n">
        <v>87.1</v>
      </c>
      <c r="I7" s="109"/>
      <c r="J7" s="109"/>
      <c r="K7" s="109"/>
      <c r="L7" s="109"/>
    </row>
    <row r="8" customFormat="false" ht="13.8" hidden="false" customHeight="false" outlineLevel="0" collapsed="false">
      <c r="A8" s="108" t="s">
        <v>276</v>
      </c>
      <c r="B8" s="110" t="n">
        <v>24.1</v>
      </c>
      <c r="C8" s="111" t="s">
        <v>277</v>
      </c>
      <c r="D8" s="112" t="n">
        <v>3.2</v>
      </c>
      <c r="E8" s="111" t="s">
        <v>310</v>
      </c>
      <c r="F8" s="110" t="n">
        <v>2.7</v>
      </c>
      <c r="G8" s="111" t="s">
        <v>277</v>
      </c>
      <c r="H8" s="110" t="n">
        <v>3.44</v>
      </c>
      <c r="I8" s="109"/>
      <c r="J8" s="109"/>
      <c r="K8" s="109"/>
      <c r="L8" s="109"/>
    </row>
    <row r="9" customFormat="false" ht="13.8" hidden="false" customHeight="false" outlineLevel="0" collapsed="false">
      <c r="A9" s="111" t="s">
        <v>311</v>
      </c>
      <c r="B9" s="112" t="n">
        <v>12</v>
      </c>
      <c r="C9" s="111" t="s">
        <v>312</v>
      </c>
      <c r="D9" s="112" t="n">
        <v>1.3</v>
      </c>
      <c r="E9" s="111" t="s">
        <v>313</v>
      </c>
      <c r="F9" s="110" t="n">
        <v>2.4</v>
      </c>
      <c r="G9" s="111" t="s">
        <v>286</v>
      </c>
      <c r="H9" s="110" t="n">
        <v>2.32</v>
      </c>
      <c r="I9" s="109"/>
      <c r="J9" s="109"/>
      <c r="K9" s="109"/>
      <c r="L9" s="109"/>
    </row>
    <row r="10" customFormat="false" ht="13.8" hidden="false" customHeight="false" outlineLevel="0" collapsed="false">
      <c r="A10" s="111" t="s">
        <v>314</v>
      </c>
      <c r="B10" s="110" t="n">
        <v>8.9</v>
      </c>
      <c r="C10" s="111" t="s">
        <v>314</v>
      </c>
      <c r="D10" s="112" t="n">
        <v>0.6</v>
      </c>
      <c r="E10" s="111" t="s">
        <v>286</v>
      </c>
      <c r="F10" s="110" t="n">
        <v>1.6</v>
      </c>
      <c r="G10" s="111" t="s">
        <v>313</v>
      </c>
      <c r="H10" s="110" t="n">
        <v>2.11</v>
      </c>
      <c r="I10" s="109"/>
      <c r="J10" s="109"/>
      <c r="K10" s="109"/>
      <c r="L10" s="109"/>
    </row>
    <row r="11" customFormat="false" ht="13.8" hidden="false" customHeight="false" outlineLevel="0" collapsed="false">
      <c r="A11" s="111" t="s">
        <v>315</v>
      </c>
      <c r="B11" s="110" t="n">
        <v>4.4</v>
      </c>
      <c r="C11" s="111" t="s">
        <v>316</v>
      </c>
      <c r="D11" s="112" t="n">
        <v>0.6</v>
      </c>
      <c r="E11" s="111" t="s">
        <v>284</v>
      </c>
      <c r="F11" s="112" t="n">
        <v>1</v>
      </c>
      <c r="G11" s="111" t="s">
        <v>316</v>
      </c>
      <c r="H11" s="110" t="n">
        <v>1.51</v>
      </c>
      <c r="I11" s="109"/>
      <c r="J11" s="109"/>
      <c r="K11" s="109"/>
      <c r="L11" s="109"/>
    </row>
    <row r="12" customFormat="false" ht="13.8" hidden="false" customHeight="false" outlineLevel="0" collapsed="false">
      <c r="A12" s="111" t="s">
        <v>283</v>
      </c>
      <c r="B12" s="110" t="n">
        <v>3.9</v>
      </c>
      <c r="C12" s="111" t="s">
        <v>293</v>
      </c>
      <c r="D12" s="112" t="n">
        <v>0.5</v>
      </c>
      <c r="E12" s="111" t="s">
        <v>317</v>
      </c>
      <c r="F12" s="110" t="n">
        <v>0.7</v>
      </c>
      <c r="G12" s="111" t="s">
        <v>293</v>
      </c>
      <c r="H12" s="110" t="n">
        <v>0.59</v>
      </c>
      <c r="I12" s="109"/>
      <c r="J12" s="109"/>
      <c r="K12" s="109"/>
      <c r="L12" s="109"/>
    </row>
    <row r="13" customFormat="false" ht="13.8" hidden="false" customHeight="false" outlineLevel="0" collapsed="false">
      <c r="A13" s="111" t="s">
        <v>281</v>
      </c>
      <c r="B13" s="112" t="n">
        <v>3</v>
      </c>
      <c r="C13" s="111" t="s">
        <v>313</v>
      </c>
      <c r="D13" s="112" t="n">
        <v>0.4</v>
      </c>
      <c r="E13" s="111" t="s">
        <v>318</v>
      </c>
      <c r="F13" s="110" t="n">
        <v>0.36</v>
      </c>
      <c r="G13" s="111" t="s">
        <v>319</v>
      </c>
      <c r="H13" s="110" t="n">
        <v>0.29</v>
      </c>
      <c r="I13" s="109"/>
      <c r="J13" s="109"/>
      <c r="K13" s="109"/>
      <c r="L13" s="109"/>
    </row>
    <row r="14" customFormat="false" ht="13.8" hidden="false" customHeight="false" outlineLevel="0" collapsed="false">
      <c r="A14" s="111" t="s">
        <v>285</v>
      </c>
      <c r="B14" s="110" t="n">
        <v>1.8</v>
      </c>
      <c r="C14" s="111" t="s">
        <v>320</v>
      </c>
      <c r="D14" s="113" t="n">
        <v>0.25</v>
      </c>
      <c r="E14" s="111" t="s">
        <v>278</v>
      </c>
      <c r="F14" s="110" t="n">
        <v>0.28</v>
      </c>
      <c r="G14" s="111" t="s">
        <v>278</v>
      </c>
      <c r="H14" s="110" t="n">
        <v>0.29</v>
      </c>
      <c r="I14" s="109"/>
      <c r="J14" s="109"/>
      <c r="K14" s="109"/>
      <c r="L14" s="109"/>
    </row>
    <row r="15" customFormat="false" ht="13.8" hidden="false" customHeight="false" outlineLevel="0" collapsed="false">
      <c r="A15" s="111" t="s">
        <v>293</v>
      </c>
      <c r="B15" s="110" t="n">
        <v>1.3</v>
      </c>
      <c r="C15" s="111" t="s">
        <v>321</v>
      </c>
      <c r="D15" s="113" t="n">
        <v>0.16</v>
      </c>
      <c r="E15" s="111" t="s">
        <v>322</v>
      </c>
      <c r="F15" s="113" t="n">
        <v>0.2</v>
      </c>
      <c r="G15" s="111" t="s">
        <v>288</v>
      </c>
      <c r="H15" s="113" t="n">
        <v>0.2</v>
      </c>
      <c r="I15" s="109"/>
      <c r="J15" s="109"/>
      <c r="K15" s="109"/>
      <c r="L15" s="109"/>
    </row>
    <row r="16" customFormat="false" ht="13.8" hidden="false" customHeight="false" outlineLevel="0" collapsed="false">
      <c r="A16" s="111" t="s">
        <v>288</v>
      </c>
      <c r="B16" s="110" t="n">
        <v>1.3</v>
      </c>
      <c r="C16" s="111" t="s">
        <v>295</v>
      </c>
      <c r="D16" s="113" t="n">
        <v>0.15</v>
      </c>
      <c r="E16" s="111" t="s">
        <v>295</v>
      </c>
      <c r="F16" s="110" t="n">
        <v>0.19</v>
      </c>
      <c r="G16" s="111" t="s">
        <v>294</v>
      </c>
      <c r="H16" s="113" t="n">
        <v>0.18</v>
      </c>
      <c r="I16" s="109"/>
      <c r="J16" s="109"/>
      <c r="K16" s="109"/>
      <c r="L16" s="109"/>
    </row>
    <row r="17" customFormat="false" ht="13.8" hidden="false" customHeight="false" outlineLevel="0" collapsed="false">
      <c r="A17" s="111" t="s">
        <v>323</v>
      </c>
      <c r="B17" s="112" t="n">
        <v>1</v>
      </c>
      <c r="C17" s="111" t="s">
        <v>324</v>
      </c>
      <c r="D17" s="113" t="n">
        <v>0.14</v>
      </c>
      <c r="E17" s="111" t="s">
        <v>288</v>
      </c>
      <c r="F17" s="110" t="n">
        <v>0.15</v>
      </c>
      <c r="G17" s="111" t="s">
        <v>295</v>
      </c>
      <c r="H17" s="113" t="n">
        <v>0.15</v>
      </c>
      <c r="I17" s="109"/>
      <c r="J17" s="109"/>
      <c r="K17" s="109"/>
      <c r="L17" s="109"/>
    </row>
    <row r="18" customFormat="false" ht="13.8" hidden="false" customHeight="false" outlineLevel="0" collapsed="false">
      <c r="A18" s="111" t="s">
        <v>325</v>
      </c>
      <c r="B18" s="112" t="n">
        <v>0.9</v>
      </c>
      <c r="C18" s="111" t="s">
        <v>326</v>
      </c>
      <c r="D18" s="113" t="n">
        <v>0.12</v>
      </c>
      <c r="E18" s="111" t="s">
        <v>283</v>
      </c>
      <c r="F18" s="110" t="n">
        <v>0.11</v>
      </c>
      <c r="G18" s="111" t="s">
        <v>315</v>
      </c>
      <c r="H18" s="113" t="n">
        <v>0.14</v>
      </c>
      <c r="I18" s="109"/>
      <c r="J18" s="109"/>
      <c r="K18" s="109"/>
      <c r="L18" s="109"/>
    </row>
    <row r="19" customFormat="false" ht="13.8" hidden="false" customHeight="false" outlineLevel="0" collapsed="false">
      <c r="A19" s="111" t="s">
        <v>327</v>
      </c>
      <c r="B19" s="112" t="n">
        <v>0.9</v>
      </c>
      <c r="C19" s="111" t="s">
        <v>285</v>
      </c>
      <c r="D19" s="113" t="n">
        <v>0.08</v>
      </c>
      <c r="E19" s="111" t="s">
        <v>328</v>
      </c>
      <c r="F19" s="110" t="n">
        <v>0.11</v>
      </c>
      <c r="G19" s="111" t="s">
        <v>279</v>
      </c>
      <c r="H19" s="113" t="n">
        <v>0.14</v>
      </c>
      <c r="I19" s="109"/>
      <c r="J19" s="109"/>
      <c r="K19" s="109"/>
      <c r="L19" s="109"/>
    </row>
    <row r="20" customFormat="false" ht="13.8" hidden="false" customHeight="false" outlineLevel="0" collapsed="false">
      <c r="A20" s="111" t="s">
        <v>329</v>
      </c>
      <c r="B20" s="112" t="n">
        <v>0.8</v>
      </c>
      <c r="C20" s="111" t="s">
        <v>330</v>
      </c>
      <c r="D20" s="113" t="n">
        <v>0.06</v>
      </c>
      <c r="E20" s="111" t="s">
        <v>285</v>
      </c>
      <c r="F20" s="110" t="n">
        <v>0.09</v>
      </c>
      <c r="G20" s="111" t="s">
        <v>285</v>
      </c>
      <c r="H20" s="113" t="n">
        <v>0.1</v>
      </c>
      <c r="I20" s="109"/>
      <c r="J20" s="109"/>
      <c r="K20" s="109"/>
      <c r="L20" s="109"/>
    </row>
    <row r="21" customFormat="false" ht="13.8" hidden="false" customHeight="false" outlineLevel="0" collapsed="false">
      <c r="A21" s="114" t="s">
        <v>294</v>
      </c>
      <c r="B21" s="115" t="n">
        <v>0.6</v>
      </c>
      <c r="C21" s="114" t="s">
        <v>279</v>
      </c>
      <c r="D21" s="116" t="n">
        <v>0.06</v>
      </c>
      <c r="E21" s="114" t="s">
        <v>331</v>
      </c>
      <c r="F21" s="117" t="n">
        <v>0.08</v>
      </c>
      <c r="G21" s="114" t="s">
        <v>328</v>
      </c>
      <c r="H21" s="116" t="n">
        <v>0.09</v>
      </c>
      <c r="I21" s="109"/>
      <c r="J21" s="109"/>
      <c r="K21" s="109"/>
      <c r="L21" s="109"/>
    </row>
    <row r="22" customFormat="false" ht="13.8" hidden="false" customHeight="false" outlineLevel="0" collapsed="false">
      <c r="A22" s="34"/>
      <c r="B22" s="34"/>
      <c r="C22" s="34"/>
      <c r="D22" s="34"/>
      <c r="E22" s="34"/>
      <c r="F22" s="34"/>
      <c r="G22" s="34"/>
      <c r="H22" s="34"/>
      <c r="I22" s="34"/>
    </row>
    <row r="23" customFormat="false" ht="13.8" hidden="false" customHeight="false" outlineLevel="0" collapsed="false">
      <c r="A23" s="118" t="s">
        <v>332</v>
      </c>
      <c r="B23" s="119"/>
      <c r="C23" s="119"/>
      <c r="D23" s="119"/>
      <c r="E23" s="119"/>
      <c r="F23" s="119"/>
      <c r="G23" s="119"/>
      <c r="H23" s="119"/>
      <c r="I23" s="34"/>
    </row>
  </sheetData>
  <mergeCells count="3">
    <mergeCell ref="A5:B5"/>
    <mergeCell ref="C5:D5"/>
    <mergeCell ref="G5:H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1"/>
  <sheetViews>
    <sheetView showFormulas="false" showGridLines="true" showRowColHeaders="true" showZeros="true" rightToLeft="false" tabSelected="false" showOutlineSymbols="true" defaultGridColor="true" view="normal" topLeftCell="A31" colorId="64" zoomScale="83" zoomScaleNormal="83" zoomScalePageLayoutView="100" workbookViewId="0">
      <selection pane="topLeft" activeCell="L9" activeCellId="1" sqref="B6:D12 L9"/>
    </sheetView>
  </sheetViews>
  <sheetFormatPr defaultRowHeight="12.75" zeroHeight="false" outlineLevelRow="0" outlineLevelCol="0"/>
  <cols>
    <col collapsed="false" customWidth="true" hidden="false" outlineLevel="0" max="1" min="1" style="0" width="17.71"/>
    <col collapsed="false" customWidth="true" hidden="false" outlineLevel="0" max="1025" min="2" style="0" width="8.72"/>
  </cols>
  <sheetData>
    <row r="1" customFormat="false" ht="26.25" hidden="false" customHeight="true" outlineLevel="0" collapsed="false">
      <c r="A1" s="68" t="s">
        <v>333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5" customFormat="false" ht="12.75" hidden="false" customHeight="true" outlineLevel="0" collapsed="false">
      <c r="A5" s="60" t="s">
        <v>2</v>
      </c>
      <c r="B5" s="19" t="s">
        <v>334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customFormat="false" ht="12.75" hidden="false" customHeight="false" outlineLevel="0" collapsed="false">
      <c r="A6" s="60"/>
      <c r="B6" s="19" t="s">
        <v>335</v>
      </c>
      <c r="C6" s="19" t="s">
        <v>274</v>
      </c>
      <c r="D6" s="19"/>
      <c r="E6" s="19"/>
      <c r="F6" s="19"/>
      <c r="G6" s="19"/>
      <c r="H6" s="19" t="s">
        <v>275</v>
      </c>
      <c r="I6" s="19"/>
      <c r="J6" s="19"/>
      <c r="K6" s="19"/>
      <c r="L6" s="19"/>
    </row>
    <row r="7" customFormat="false" ht="12.75" hidden="false" customHeight="false" outlineLevel="0" collapsed="false">
      <c r="A7" s="60"/>
      <c r="B7" s="19"/>
      <c r="C7" s="19" t="s">
        <v>126</v>
      </c>
      <c r="D7" s="19" t="s">
        <v>336</v>
      </c>
      <c r="E7" s="19"/>
      <c r="F7" s="19"/>
      <c r="G7" s="19"/>
      <c r="H7" s="19" t="s">
        <v>126</v>
      </c>
      <c r="I7" s="19" t="s">
        <v>336</v>
      </c>
      <c r="J7" s="19"/>
      <c r="K7" s="19"/>
      <c r="L7" s="19"/>
    </row>
    <row r="8" customFormat="false" ht="42" hidden="false" customHeight="true" outlineLevel="0" collapsed="false">
      <c r="A8" s="60"/>
      <c r="B8" s="19"/>
      <c r="C8" s="19"/>
      <c r="D8" s="19" t="s">
        <v>337</v>
      </c>
      <c r="E8" s="19" t="s">
        <v>263</v>
      </c>
      <c r="F8" s="19" t="s">
        <v>338</v>
      </c>
      <c r="G8" s="19" t="s">
        <v>263</v>
      </c>
      <c r="H8" s="19"/>
      <c r="I8" s="19" t="s">
        <v>337</v>
      </c>
      <c r="J8" s="19" t="s">
        <v>263</v>
      </c>
      <c r="K8" s="19" t="s">
        <v>338</v>
      </c>
      <c r="L8" s="19" t="s">
        <v>263</v>
      </c>
    </row>
    <row r="9" customFormat="false" ht="13.8" hidden="false" customHeight="false" outlineLevel="0" collapsed="false">
      <c r="A9" s="120" t="s">
        <v>70</v>
      </c>
      <c r="B9" s="121" t="n">
        <v>999885</v>
      </c>
      <c r="C9" s="103" t="n">
        <v>249757</v>
      </c>
      <c r="D9" s="103" t="n">
        <v>33094</v>
      </c>
      <c r="E9" s="103" t="n">
        <v>13.3</v>
      </c>
      <c r="F9" s="103" t="n">
        <v>2041</v>
      </c>
      <c r="G9" s="122" t="n">
        <v>0.82</v>
      </c>
      <c r="H9" s="103" t="n">
        <v>750128</v>
      </c>
      <c r="I9" s="103" t="n">
        <v>21721</v>
      </c>
      <c r="J9" s="103" t="n">
        <v>2.9</v>
      </c>
      <c r="K9" s="103" t="n">
        <v>1267</v>
      </c>
      <c r="L9" s="103" t="n">
        <v>0.17</v>
      </c>
      <c r="M9" s="34"/>
    </row>
    <row r="10" customFormat="false" ht="13.8" hidden="false" customHeight="false" outlineLevel="0" collapsed="false">
      <c r="A10" s="63" t="s">
        <v>8</v>
      </c>
      <c r="B10" s="103" t="n">
        <v>47860</v>
      </c>
      <c r="C10" s="103" t="n">
        <v>18251</v>
      </c>
      <c r="D10" s="103" t="n">
        <v>1671</v>
      </c>
      <c r="E10" s="103" t="n">
        <v>9.2</v>
      </c>
      <c r="F10" s="103" t="n">
        <v>928</v>
      </c>
      <c r="G10" s="122" t="n">
        <v>5.08</v>
      </c>
      <c r="H10" s="103" t="n">
        <v>29609</v>
      </c>
      <c r="I10" s="103" t="n">
        <v>1043</v>
      </c>
      <c r="J10" s="103" t="n">
        <v>3.5</v>
      </c>
      <c r="K10" s="103" t="n">
        <v>513</v>
      </c>
      <c r="L10" s="103" t="n">
        <v>1.73</v>
      </c>
      <c r="M10" s="34"/>
    </row>
    <row r="11" customFormat="false" ht="13.8" hidden="false" customHeight="false" outlineLevel="0" collapsed="false">
      <c r="A11" s="63" t="s">
        <v>9</v>
      </c>
      <c r="B11" s="103" t="n">
        <v>6433</v>
      </c>
      <c r="C11" s="103" t="n">
        <v>1415</v>
      </c>
      <c r="D11" s="103" t="n">
        <v>309</v>
      </c>
      <c r="E11" s="103" t="n">
        <v>21.8</v>
      </c>
      <c r="F11" s="103" t="n">
        <v>1</v>
      </c>
      <c r="G11" s="122" t="n">
        <v>0.07</v>
      </c>
      <c r="H11" s="103" t="n">
        <v>5018</v>
      </c>
      <c r="I11" s="103" t="n">
        <v>224</v>
      </c>
      <c r="J11" s="103" t="n">
        <v>4.5</v>
      </c>
      <c r="K11" s="123" t="s">
        <v>75</v>
      </c>
      <c r="L11" s="123" t="s">
        <v>75</v>
      </c>
      <c r="M11" s="34"/>
    </row>
    <row r="12" customFormat="false" ht="13.8" hidden="false" customHeight="false" outlineLevel="0" collapsed="false">
      <c r="A12" s="63" t="s">
        <v>10</v>
      </c>
      <c r="B12" s="103" t="n">
        <v>16776</v>
      </c>
      <c r="C12" s="103" t="n">
        <v>4363</v>
      </c>
      <c r="D12" s="103" t="n">
        <v>691</v>
      </c>
      <c r="E12" s="103" t="n">
        <v>15.8</v>
      </c>
      <c r="F12" s="103" t="n">
        <v>10</v>
      </c>
      <c r="G12" s="122" t="n">
        <v>0.23</v>
      </c>
      <c r="H12" s="103" t="n">
        <v>12413</v>
      </c>
      <c r="I12" s="103" t="n">
        <v>420</v>
      </c>
      <c r="J12" s="103" t="n">
        <v>3.4</v>
      </c>
      <c r="K12" s="103" t="n">
        <v>10</v>
      </c>
      <c r="L12" s="103" t="n">
        <v>0.08</v>
      </c>
      <c r="M12" s="34"/>
    </row>
    <row r="13" customFormat="false" ht="13.8" hidden="false" customHeight="false" outlineLevel="0" collapsed="false">
      <c r="A13" s="63" t="s">
        <v>11</v>
      </c>
      <c r="B13" s="103" t="n">
        <v>21392</v>
      </c>
      <c r="C13" s="103" t="n">
        <v>3802</v>
      </c>
      <c r="D13" s="103" t="n">
        <v>620</v>
      </c>
      <c r="E13" s="103" t="n">
        <v>16.3</v>
      </c>
      <c r="F13" s="103" t="n">
        <v>6</v>
      </c>
      <c r="G13" s="122" t="n">
        <v>0.16</v>
      </c>
      <c r="H13" s="103" t="n">
        <v>17590</v>
      </c>
      <c r="I13" s="103" t="n">
        <v>510</v>
      </c>
      <c r="J13" s="103" t="n">
        <v>2.9</v>
      </c>
      <c r="K13" s="103" t="n">
        <v>3</v>
      </c>
      <c r="L13" s="103" t="n">
        <v>0.02</v>
      </c>
      <c r="M13" s="34"/>
    </row>
    <row r="14" customFormat="false" ht="13.8" hidden="false" customHeight="false" outlineLevel="0" collapsed="false">
      <c r="A14" s="63" t="s">
        <v>12</v>
      </c>
      <c r="B14" s="103" t="n">
        <v>25310</v>
      </c>
      <c r="C14" s="103" t="n">
        <v>7734</v>
      </c>
      <c r="D14" s="103" t="n">
        <v>1208</v>
      </c>
      <c r="E14" s="103" t="n">
        <v>15.6</v>
      </c>
      <c r="F14" s="103" t="n">
        <v>5</v>
      </c>
      <c r="G14" s="122" t="n">
        <v>0.06</v>
      </c>
      <c r="H14" s="103" t="n">
        <v>17576</v>
      </c>
      <c r="I14" s="103" t="n">
        <v>613</v>
      </c>
      <c r="J14" s="103" t="n">
        <v>3.5</v>
      </c>
      <c r="K14" s="103" t="n">
        <v>1</v>
      </c>
      <c r="L14" s="103" t="n">
        <v>0.01</v>
      </c>
      <c r="M14" s="34"/>
    </row>
    <row r="15" customFormat="false" ht="13.8" hidden="false" customHeight="false" outlineLevel="0" collapsed="false">
      <c r="A15" s="63" t="s">
        <v>13</v>
      </c>
      <c r="B15" s="103" t="n">
        <v>6090</v>
      </c>
      <c r="C15" s="103" t="n">
        <v>1389</v>
      </c>
      <c r="D15" s="103" t="n">
        <v>299</v>
      </c>
      <c r="E15" s="103" t="n">
        <v>21.5</v>
      </c>
      <c r="F15" s="103" t="n">
        <v>2</v>
      </c>
      <c r="G15" s="122" t="n">
        <v>0.14</v>
      </c>
      <c r="H15" s="103" t="n">
        <v>4701</v>
      </c>
      <c r="I15" s="103" t="n">
        <v>202</v>
      </c>
      <c r="J15" s="103" t="n">
        <v>4.3</v>
      </c>
      <c r="K15" s="103" t="n">
        <v>2</v>
      </c>
      <c r="L15" s="103" t="n">
        <v>0.04</v>
      </c>
      <c r="M15" s="34"/>
    </row>
    <row r="16" customFormat="false" ht="13.8" hidden="false" customHeight="false" outlineLevel="0" collapsed="false">
      <c r="A16" s="63" t="s">
        <v>14</v>
      </c>
      <c r="B16" s="103" t="n">
        <v>11381</v>
      </c>
      <c r="C16" s="103" t="n">
        <v>5226</v>
      </c>
      <c r="D16" s="103" t="n">
        <v>287</v>
      </c>
      <c r="E16" s="103" t="n">
        <v>5.5</v>
      </c>
      <c r="F16" s="103" t="n">
        <v>6</v>
      </c>
      <c r="G16" s="122" t="n">
        <v>0.11</v>
      </c>
      <c r="H16" s="103" t="n">
        <v>6155</v>
      </c>
      <c r="I16" s="103" t="n">
        <v>226</v>
      </c>
      <c r="J16" s="103" t="n">
        <v>3.7</v>
      </c>
      <c r="K16" s="103" t="n">
        <v>3</v>
      </c>
      <c r="L16" s="103" t="n">
        <v>0.05</v>
      </c>
      <c r="M16" s="34"/>
    </row>
    <row r="17" customFormat="false" ht="13.8" hidden="false" customHeight="false" outlineLevel="0" collapsed="false">
      <c r="A17" s="63" t="s">
        <v>15</v>
      </c>
      <c r="B17" s="103" t="n">
        <v>12947</v>
      </c>
      <c r="C17" s="103" t="n">
        <v>3440</v>
      </c>
      <c r="D17" s="103" t="n">
        <v>432</v>
      </c>
      <c r="E17" s="103" t="n">
        <v>12.6</v>
      </c>
      <c r="F17" s="103" t="n">
        <v>3</v>
      </c>
      <c r="G17" s="122" t="n">
        <v>0.09</v>
      </c>
      <c r="H17" s="103" t="n">
        <v>9507</v>
      </c>
      <c r="I17" s="103" t="n">
        <v>272</v>
      </c>
      <c r="J17" s="103" t="n">
        <v>2.9</v>
      </c>
      <c r="K17" s="123" t="s">
        <v>75</v>
      </c>
      <c r="L17" s="123" t="s">
        <v>75</v>
      </c>
      <c r="M17" s="34"/>
    </row>
    <row r="18" customFormat="false" ht="13.8" hidden="false" customHeight="false" outlineLevel="0" collapsed="false">
      <c r="A18" s="63" t="s">
        <v>16</v>
      </c>
      <c r="B18" s="103" t="n">
        <v>12625</v>
      </c>
      <c r="C18" s="103" t="n">
        <v>3902</v>
      </c>
      <c r="D18" s="103" t="n">
        <v>271</v>
      </c>
      <c r="E18" s="103" t="n">
        <v>6.9</v>
      </c>
      <c r="F18" s="103" t="n">
        <v>19</v>
      </c>
      <c r="G18" s="122" t="n">
        <v>0.49</v>
      </c>
      <c r="H18" s="103" t="n">
        <v>8723</v>
      </c>
      <c r="I18" s="103" t="n">
        <v>104</v>
      </c>
      <c r="J18" s="103" t="n">
        <v>1.2</v>
      </c>
      <c r="K18" s="103" t="n">
        <v>2</v>
      </c>
      <c r="L18" s="103" t="n">
        <v>0.02</v>
      </c>
      <c r="M18" s="34"/>
    </row>
    <row r="19" customFormat="false" ht="13.8" hidden="false" customHeight="false" outlineLevel="0" collapsed="false">
      <c r="A19" s="63" t="s">
        <v>17</v>
      </c>
      <c r="B19" s="103" t="n">
        <v>34501</v>
      </c>
      <c r="C19" s="103" t="n">
        <v>14500</v>
      </c>
      <c r="D19" s="103" t="n">
        <v>1091</v>
      </c>
      <c r="E19" s="103" t="n">
        <v>7.5</v>
      </c>
      <c r="F19" s="123" t="s">
        <v>75</v>
      </c>
      <c r="G19" s="124" t="s">
        <v>75</v>
      </c>
      <c r="H19" s="103" t="n">
        <v>20001</v>
      </c>
      <c r="I19" s="103" t="n">
        <v>122</v>
      </c>
      <c r="J19" s="103" t="n">
        <v>0.6</v>
      </c>
      <c r="K19" s="123" t="s">
        <v>75</v>
      </c>
      <c r="L19" s="123" t="s">
        <v>75</v>
      </c>
      <c r="M19" s="34"/>
    </row>
    <row r="20" customFormat="false" ht="13.8" hidden="false" customHeight="false" outlineLevel="0" collapsed="false">
      <c r="A20" s="63" t="s">
        <v>18</v>
      </c>
      <c r="B20" s="103" t="n">
        <v>23805</v>
      </c>
      <c r="C20" s="103" t="n">
        <v>3953</v>
      </c>
      <c r="D20" s="103" t="n">
        <v>526</v>
      </c>
      <c r="E20" s="103" t="n">
        <v>13.3</v>
      </c>
      <c r="F20" s="103" t="n">
        <v>15</v>
      </c>
      <c r="G20" s="122" t="n">
        <v>0.38</v>
      </c>
      <c r="H20" s="103" t="n">
        <v>19852</v>
      </c>
      <c r="I20" s="103" t="n">
        <v>472</v>
      </c>
      <c r="J20" s="103" t="n">
        <v>2.4</v>
      </c>
      <c r="K20" s="103" t="n">
        <v>12</v>
      </c>
      <c r="L20" s="103" t="n">
        <v>0.06</v>
      </c>
      <c r="M20" s="34"/>
    </row>
    <row r="21" customFormat="false" ht="13.8" hidden="false" customHeight="false" outlineLevel="0" collapsed="false">
      <c r="A21" s="63" t="s">
        <v>19</v>
      </c>
      <c r="B21" s="103" t="n">
        <v>14565</v>
      </c>
      <c r="C21" s="103" t="n">
        <v>5958</v>
      </c>
      <c r="D21" s="103" t="n">
        <v>634</v>
      </c>
      <c r="E21" s="103" t="n">
        <v>10.6</v>
      </c>
      <c r="F21" s="103" t="n">
        <v>1</v>
      </c>
      <c r="G21" s="122" t="n">
        <v>0.02</v>
      </c>
      <c r="H21" s="103" t="n">
        <v>8607</v>
      </c>
      <c r="I21" s="103" t="n">
        <v>282</v>
      </c>
      <c r="J21" s="103" t="n">
        <v>3.3</v>
      </c>
      <c r="K21" s="123" t="s">
        <v>75</v>
      </c>
      <c r="L21" s="123" t="s">
        <v>75</v>
      </c>
      <c r="M21" s="34"/>
    </row>
    <row r="22" customFormat="false" ht="13.8" hidden="false" customHeight="false" outlineLevel="0" collapsed="false">
      <c r="A22" s="63" t="s">
        <v>20</v>
      </c>
      <c r="B22" s="103" t="n">
        <v>26232</v>
      </c>
      <c r="C22" s="103" t="n">
        <v>6266</v>
      </c>
      <c r="D22" s="103" t="n">
        <v>563</v>
      </c>
      <c r="E22" s="125" t="n">
        <v>9</v>
      </c>
      <c r="F22" s="103" t="n">
        <v>2</v>
      </c>
      <c r="G22" s="122" t="n">
        <v>0.03</v>
      </c>
      <c r="H22" s="103" t="n">
        <v>19966</v>
      </c>
      <c r="I22" s="103" t="n">
        <v>373</v>
      </c>
      <c r="J22" s="103" t="n">
        <v>1.9</v>
      </c>
      <c r="K22" s="123" t="s">
        <v>75</v>
      </c>
      <c r="L22" s="123" t="s">
        <v>75</v>
      </c>
      <c r="M22" s="34"/>
    </row>
    <row r="23" customFormat="false" ht="13.8" hidden="false" customHeight="false" outlineLevel="0" collapsed="false">
      <c r="A23" s="63" t="s">
        <v>21</v>
      </c>
      <c r="B23" s="103" t="n">
        <v>69204</v>
      </c>
      <c r="C23" s="103" t="n">
        <v>16253</v>
      </c>
      <c r="D23" s="103" t="n">
        <v>2068</v>
      </c>
      <c r="E23" s="125" t="n">
        <v>12.7</v>
      </c>
      <c r="F23" s="103" t="n">
        <v>11</v>
      </c>
      <c r="G23" s="122" t="n">
        <v>0.07</v>
      </c>
      <c r="H23" s="103" t="n">
        <v>52951</v>
      </c>
      <c r="I23" s="103" t="n">
        <v>1092</v>
      </c>
      <c r="J23" s="103" t="n">
        <v>2.1</v>
      </c>
      <c r="K23" s="103" t="n">
        <v>1</v>
      </c>
      <c r="L23" s="122" t="n">
        <v>0</v>
      </c>
      <c r="M23" s="34"/>
    </row>
    <row r="24" customFormat="false" ht="13.8" hidden="false" customHeight="false" outlineLevel="0" collapsed="false">
      <c r="A24" s="63" t="s">
        <v>22</v>
      </c>
      <c r="B24" s="103" t="n">
        <v>25719</v>
      </c>
      <c r="C24" s="103" t="n">
        <v>4756</v>
      </c>
      <c r="D24" s="103" t="n">
        <v>1186</v>
      </c>
      <c r="E24" s="125" t="n">
        <v>24.9</v>
      </c>
      <c r="F24" s="103" t="n">
        <v>75</v>
      </c>
      <c r="G24" s="122" t="n">
        <v>1.58</v>
      </c>
      <c r="H24" s="103" t="n">
        <v>20963</v>
      </c>
      <c r="I24" s="103" t="n">
        <v>752</v>
      </c>
      <c r="J24" s="103" t="n">
        <v>3.6</v>
      </c>
      <c r="K24" s="103" t="n">
        <v>26</v>
      </c>
      <c r="L24" s="103" t="n">
        <v>0.12</v>
      </c>
      <c r="M24" s="34"/>
    </row>
    <row r="25" customFormat="false" ht="13.8" hidden="false" customHeight="false" outlineLevel="0" collapsed="false">
      <c r="A25" s="63" t="s">
        <v>23</v>
      </c>
      <c r="B25" s="103" t="n">
        <v>9624</v>
      </c>
      <c r="C25" s="103" t="n">
        <v>2284</v>
      </c>
      <c r="D25" s="103" t="n">
        <v>329</v>
      </c>
      <c r="E25" s="125" t="n">
        <v>14.4</v>
      </c>
      <c r="F25" s="103" t="n">
        <v>14</v>
      </c>
      <c r="G25" s="122" t="n">
        <v>0.61</v>
      </c>
      <c r="H25" s="103" t="n">
        <v>7340</v>
      </c>
      <c r="I25" s="103" t="n">
        <v>280</v>
      </c>
      <c r="J25" s="103" t="n">
        <v>3.8</v>
      </c>
      <c r="K25" s="103" t="n">
        <v>3</v>
      </c>
      <c r="L25" s="103" t="n">
        <v>0.04</v>
      </c>
      <c r="M25" s="34"/>
    </row>
    <row r="26" customFormat="false" ht="13.8" hidden="false" customHeight="false" outlineLevel="0" collapsed="false">
      <c r="A26" s="63" t="s">
        <v>24</v>
      </c>
      <c r="B26" s="103" t="n">
        <v>18731</v>
      </c>
      <c r="C26" s="103" t="n">
        <v>1957</v>
      </c>
      <c r="D26" s="103" t="n">
        <v>303</v>
      </c>
      <c r="E26" s="125" t="n">
        <v>15.5</v>
      </c>
      <c r="F26" s="103" t="n">
        <v>13</v>
      </c>
      <c r="G26" s="122" t="n">
        <v>0.66</v>
      </c>
      <c r="H26" s="103" t="n">
        <v>16774</v>
      </c>
      <c r="I26" s="103" t="n">
        <v>461</v>
      </c>
      <c r="J26" s="103" t="n">
        <v>2.7</v>
      </c>
      <c r="K26" s="103" t="n">
        <v>49</v>
      </c>
      <c r="L26" s="103" t="n">
        <v>0.29</v>
      </c>
      <c r="M26" s="34"/>
    </row>
    <row r="27" customFormat="false" ht="13.8" hidden="false" customHeight="false" outlineLevel="0" collapsed="false">
      <c r="A27" s="63" t="s">
        <v>25</v>
      </c>
      <c r="B27" s="103" t="n">
        <v>19750</v>
      </c>
      <c r="C27" s="103" t="n">
        <v>2769</v>
      </c>
      <c r="D27" s="103" t="n">
        <v>275</v>
      </c>
      <c r="E27" s="125" t="n">
        <v>9.9</v>
      </c>
      <c r="F27" s="103" t="n">
        <v>26</v>
      </c>
      <c r="G27" s="122" t="n">
        <v>0.94</v>
      </c>
      <c r="H27" s="103" t="n">
        <v>16981</v>
      </c>
      <c r="I27" s="103" t="n">
        <v>496</v>
      </c>
      <c r="J27" s="103" t="n">
        <v>2.9</v>
      </c>
      <c r="K27" s="103" t="n">
        <v>48</v>
      </c>
      <c r="L27" s="103" t="n">
        <v>0.28</v>
      </c>
      <c r="M27" s="34"/>
    </row>
    <row r="28" customFormat="false" ht="13.8" hidden="false" customHeight="false" outlineLevel="0" collapsed="false">
      <c r="A28" s="63" t="s">
        <v>26</v>
      </c>
      <c r="B28" s="103" t="n">
        <v>17713</v>
      </c>
      <c r="C28" s="103" t="n">
        <v>3222</v>
      </c>
      <c r="D28" s="103" t="n">
        <v>404</v>
      </c>
      <c r="E28" s="125" t="n">
        <v>12.5</v>
      </c>
      <c r="F28" s="103" t="n">
        <v>80</v>
      </c>
      <c r="G28" s="122" t="n">
        <v>2.48</v>
      </c>
      <c r="H28" s="103" t="n">
        <v>14491</v>
      </c>
      <c r="I28" s="103" t="n">
        <v>209</v>
      </c>
      <c r="J28" s="103" t="n">
        <v>1.4</v>
      </c>
      <c r="K28" s="103" t="n">
        <v>13</v>
      </c>
      <c r="L28" s="103" t="n">
        <v>0.09</v>
      </c>
      <c r="M28" s="34"/>
    </row>
    <row r="29" customFormat="false" ht="13.8" hidden="false" customHeight="false" outlineLevel="0" collapsed="false">
      <c r="A29" s="63" t="s">
        <v>27</v>
      </c>
      <c r="B29" s="103" t="n">
        <v>23315</v>
      </c>
      <c r="C29" s="103" t="n">
        <v>4904</v>
      </c>
      <c r="D29" s="103" t="n">
        <v>723</v>
      </c>
      <c r="E29" s="125" t="n">
        <v>14.7</v>
      </c>
      <c r="F29" s="103" t="n">
        <v>25</v>
      </c>
      <c r="G29" s="122" t="n">
        <v>0.51</v>
      </c>
      <c r="H29" s="103" t="n">
        <v>18411</v>
      </c>
      <c r="I29" s="103" t="n">
        <v>822</v>
      </c>
      <c r="J29" s="103" t="n">
        <v>4.5</v>
      </c>
      <c r="K29" s="103" t="n">
        <v>14</v>
      </c>
      <c r="L29" s="103" t="n">
        <v>0.08</v>
      </c>
      <c r="M29" s="34"/>
    </row>
    <row r="30" customFormat="false" ht="13.8" hidden="false" customHeight="false" outlineLevel="0" collapsed="false">
      <c r="A30" s="63" t="s">
        <v>28</v>
      </c>
      <c r="B30" s="103" t="n">
        <v>14990</v>
      </c>
      <c r="C30" s="103" t="n">
        <v>1475</v>
      </c>
      <c r="D30" s="103" t="n">
        <v>390</v>
      </c>
      <c r="E30" s="125" t="n">
        <v>26.4</v>
      </c>
      <c r="F30" s="103" t="n">
        <v>2</v>
      </c>
      <c r="G30" s="122" t="n">
        <v>0.14</v>
      </c>
      <c r="H30" s="103" t="n">
        <v>13515</v>
      </c>
      <c r="I30" s="103" t="n">
        <v>527</v>
      </c>
      <c r="J30" s="103" t="n">
        <v>3.9</v>
      </c>
      <c r="K30" s="103" t="n">
        <v>7</v>
      </c>
      <c r="L30" s="103" t="n">
        <v>0.05</v>
      </c>
      <c r="M30" s="34"/>
    </row>
    <row r="31" customFormat="false" ht="13.8" hidden="false" customHeight="false" outlineLevel="0" collapsed="false">
      <c r="A31" s="63" t="s">
        <v>29</v>
      </c>
      <c r="B31" s="103" t="n">
        <v>29241</v>
      </c>
      <c r="C31" s="103" t="n">
        <v>6763</v>
      </c>
      <c r="D31" s="103" t="n">
        <v>1090</v>
      </c>
      <c r="E31" s="125" t="n">
        <v>16.1</v>
      </c>
      <c r="F31" s="103" t="n">
        <v>71</v>
      </c>
      <c r="G31" s="122" t="n">
        <v>1.05</v>
      </c>
      <c r="H31" s="103" t="n">
        <v>22478</v>
      </c>
      <c r="I31" s="103" t="n">
        <v>512</v>
      </c>
      <c r="J31" s="103" t="n">
        <v>2.3</v>
      </c>
      <c r="K31" s="103" t="n">
        <v>36</v>
      </c>
      <c r="L31" s="103" t="n">
        <v>0.16</v>
      </c>
      <c r="M31" s="34"/>
    </row>
    <row r="32" customFormat="false" ht="13.8" hidden="false" customHeight="false" outlineLevel="0" collapsed="false">
      <c r="A32" s="63" t="s">
        <v>30</v>
      </c>
      <c r="B32" s="103" t="n">
        <v>9346</v>
      </c>
      <c r="C32" s="103" t="n">
        <v>2738</v>
      </c>
      <c r="D32" s="103" t="n">
        <v>316</v>
      </c>
      <c r="E32" s="125" t="n">
        <v>11.5</v>
      </c>
      <c r="F32" s="103" t="n">
        <v>1</v>
      </c>
      <c r="G32" s="122" t="n">
        <v>0.04</v>
      </c>
      <c r="H32" s="103" t="n">
        <v>6608</v>
      </c>
      <c r="I32" s="103" t="n">
        <v>240</v>
      </c>
      <c r="J32" s="103" t="n">
        <v>3.6</v>
      </c>
      <c r="K32" s="123" t="s">
        <v>75</v>
      </c>
      <c r="L32" s="123" t="s">
        <v>75</v>
      </c>
      <c r="M32" s="34"/>
    </row>
    <row r="33" customFormat="false" ht="13.8" hidden="false" customHeight="false" outlineLevel="0" collapsed="false">
      <c r="A33" s="63" t="s">
        <v>31</v>
      </c>
      <c r="B33" s="103" t="n">
        <v>33733</v>
      </c>
      <c r="C33" s="103" t="n">
        <v>12173</v>
      </c>
      <c r="D33" s="103" t="n">
        <v>1107</v>
      </c>
      <c r="E33" s="125" t="n">
        <v>9.1</v>
      </c>
      <c r="F33" s="103" t="n">
        <v>2</v>
      </c>
      <c r="G33" s="122" t="n">
        <v>0.02</v>
      </c>
      <c r="H33" s="103" t="n">
        <v>21560</v>
      </c>
      <c r="I33" s="103" t="n">
        <v>794</v>
      </c>
      <c r="J33" s="103" t="n">
        <v>3.7</v>
      </c>
      <c r="K33" s="123" t="s">
        <v>75</v>
      </c>
      <c r="L33" s="123" t="s">
        <v>75</v>
      </c>
      <c r="M33" s="34"/>
    </row>
    <row r="34" customFormat="false" ht="13.8" hidden="false" customHeight="false" outlineLevel="0" collapsed="false">
      <c r="A34" s="63" t="s">
        <v>32</v>
      </c>
      <c r="B34" s="103" t="n">
        <v>21463</v>
      </c>
      <c r="C34" s="103" t="n">
        <v>5416</v>
      </c>
      <c r="D34" s="103" t="n">
        <v>454</v>
      </c>
      <c r="E34" s="125" t="n">
        <v>8.4</v>
      </c>
      <c r="F34" s="103" t="n">
        <v>25</v>
      </c>
      <c r="G34" s="122" t="n">
        <v>0.46</v>
      </c>
      <c r="H34" s="103" t="n">
        <v>16047</v>
      </c>
      <c r="I34" s="103" t="n">
        <v>280</v>
      </c>
      <c r="J34" s="103" t="n">
        <v>1.7</v>
      </c>
      <c r="K34" s="103" t="n">
        <v>15</v>
      </c>
      <c r="L34" s="103" t="n">
        <v>0.09</v>
      </c>
      <c r="M34" s="34"/>
    </row>
    <row r="35" customFormat="false" ht="13.8" hidden="false" customHeight="false" outlineLevel="0" collapsed="false">
      <c r="A35" s="63" t="s">
        <v>33</v>
      </c>
      <c r="B35" s="103" t="n">
        <v>24856</v>
      </c>
      <c r="C35" s="103" t="n">
        <v>9880</v>
      </c>
      <c r="D35" s="103" t="n">
        <v>1337</v>
      </c>
      <c r="E35" s="125" t="n">
        <v>13.5</v>
      </c>
      <c r="F35" s="103" t="n">
        <v>18</v>
      </c>
      <c r="G35" s="122" t="n">
        <v>0.18</v>
      </c>
      <c r="H35" s="103" t="n">
        <v>14976</v>
      </c>
      <c r="I35" s="103" t="n">
        <v>762</v>
      </c>
      <c r="J35" s="103" t="n">
        <v>5.1</v>
      </c>
      <c r="K35" s="103" t="n">
        <v>17</v>
      </c>
      <c r="L35" s="103" t="n">
        <v>0.11</v>
      </c>
      <c r="M35" s="34"/>
    </row>
    <row r="36" customFormat="false" ht="13.8" hidden="false" customHeight="false" outlineLevel="0" collapsed="false">
      <c r="A36" s="63" t="s">
        <v>34</v>
      </c>
      <c r="B36" s="103" t="n">
        <v>22228</v>
      </c>
      <c r="C36" s="103" t="n">
        <v>3742</v>
      </c>
      <c r="D36" s="103" t="n">
        <v>866</v>
      </c>
      <c r="E36" s="125" t="n">
        <v>23.1</v>
      </c>
      <c r="F36" s="103" t="n">
        <v>2</v>
      </c>
      <c r="G36" s="122" t="n">
        <v>0.05</v>
      </c>
      <c r="H36" s="103" t="n">
        <v>18486</v>
      </c>
      <c r="I36" s="103" t="n">
        <v>589</v>
      </c>
      <c r="J36" s="103" t="n">
        <v>3.2</v>
      </c>
      <c r="K36" s="123" t="s">
        <v>75</v>
      </c>
      <c r="L36" s="123" t="s">
        <v>75</v>
      </c>
      <c r="M36" s="34"/>
    </row>
    <row r="37" customFormat="false" ht="13.8" hidden="false" customHeight="false" outlineLevel="0" collapsed="false">
      <c r="A37" s="63" t="s">
        <v>35</v>
      </c>
      <c r="B37" s="103" t="n">
        <v>10955</v>
      </c>
      <c r="C37" s="103" t="n">
        <v>1303</v>
      </c>
      <c r="D37" s="103" t="n">
        <v>256</v>
      </c>
      <c r="E37" s="125" t="n">
        <v>19.6</v>
      </c>
      <c r="F37" s="103" t="n">
        <v>45</v>
      </c>
      <c r="G37" s="122" t="n">
        <v>3.45</v>
      </c>
      <c r="H37" s="103" t="n">
        <v>9652</v>
      </c>
      <c r="I37" s="103" t="n">
        <v>206</v>
      </c>
      <c r="J37" s="103" t="n">
        <v>2.1</v>
      </c>
      <c r="K37" s="103" t="n">
        <v>91</v>
      </c>
      <c r="L37" s="103" t="n">
        <v>0.94</v>
      </c>
      <c r="M37" s="34"/>
    </row>
    <row r="38" customFormat="false" ht="13.8" hidden="false" customHeight="false" outlineLevel="0" collapsed="false">
      <c r="A38" s="63" t="s">
        <v>36</v>
      </c>
      <c r="B38" s="103" t="n">
        <v>8561</v>
      </c>
      <c r="C38" s="103" t="n">
        <v>813</v>
      </c>
      <c r="D38" s="103" t="n">
        <v>218</v>
      </c>
      <c r="E38" s="125" t="n">
        <v>26.8</v>
      </c>
      <c r="F38" s="103" t="n">
        <v>2</v>
      </c>
      <c r="G38" s="122" t="n">
        <v>0.25</v>
      </c>
      <c r="H38" s="103" t="n">
        <v>7748</v>
      </c>
      <c r="I38" s="103" t="n">
        <v>251</v>
      </c>
      <c r="J38" s="103" t="n">
        <v>3.2</v>
      </c>
      <c r="K38" s="123" t="s">
        <v>75</v>
      </c>
      <c r="L38" s="123" t="s">
        <v>75</v>
      </c>
      <c r="M38" s="34"/>
    </row>
    <row r="39" customFormat="false" ht="13.8" hidden="false" customHeight="false" outlineLevel="0" collapsed="false">
      <c r="A39" s="63" t="s">
        <v>37</v>
      </c>
      <c r="B39" s="103" t="n">
        <v>19798</v>
      </c>
      <c r="C39" s="103" t="n">
        <v>3120</v>
      </c>
      <c r="D39" s="103" t="n">
        <v>723</v>
      </c>
      <c r="E39" s="125" t="n">
        <v>23.2</v>
      </c>
      <c r="F39" s="103" t="n">
        <v>3</v>
      </c>
      <c r="G39" s="122" t="n">
        <v>0.1</v>
      </c>
      <c r="H39" s="103" t="n">
        <v>16678</v>
      </c>
      <c r="I39" s="103" t="n">
        <v>886</v>
      </c>
      <c r="J39" s="103" t="n">
        <v>5.3</v>
      </c>
      <c r="K39" s="103" t="n">
        <v>4</v>
      </c>
      <c r="L39" s="103" t="n">
        <v>0.02</v>
      </c>
      <c r="M39" s="34"/>
    </row>
    <row r="40" customFormat="false" ht="13.8" hidden="false" customHeight="false" outlineLevel="0" collapsed="false">
      <c r="A40" s="63" t="s">
        <v>38</v>
      </c>
      <c r="B40" s="103" t="n">
        <v>13647</v>
      </c>
      <c r="C40" s="103" t="n">
        <v>2856</v>
      </c>
      <c r="D40" s="103" t="n">
        <v>405</v>
      </c>
      <c r="E40" s="125" t="n">
        <v>14.2</v>
      </c>
      <c r="F40" s="103" t="n">
        <v>2</v>
      </c>
      <c r="G40" s="122" t="n">
        <v>0.07</v>
      </c>
      <c r="H40" s="103" t="n">
        <v>10791</v>
      </c>
      <c r="I40" s="103" t="n">
        <v>292</v>
      </c>
      <c r="J40" s="103" t="n">
        <v>2.7</v>
      </c>
      <c r="K40" s="103" t="n">
        <v>2</v>
      </c>
      <c r="L40" s="103" t="n">
        <v>0.02</v>
      </c>
      <c r="M40" s="34"/>
    </row>
    <row r="41" customFormat="false" ht="13.8" hidden="false" customHeight="false" outlineLevel="0" collapsed="false">
      <c r="A41" s="63" t="s">
        <v>39</v>
      </c>
      <c r="B41" s="103" t="n">
        <v>35490</v>
      </c>
      <c r="C41" s="103" t="n">
        <v>5424</v>
      </c>
      <c r="D41" s="103" t="n">
        <v>966</v>
      </c>
      <c r="E41" s="125" t="n">
        <v>17.8</v>
      </c>
      <c r="F41" s="123" t="s">
        <v>75</v>
      </c>
      <c r="G41" s="124" t="s">
        <v>75</v>
      </c>
      <c r="H41" s="103" t="n">
        <v>30066</v>
      </c>
      <c r="I41" s="103" t="n">
        <v>913</v>
      </c>
      <c r="J41" s="125" t="n">
        <v>3</v>
      </c>
      <c r="K41" s="123" t="s">
        <v>75</v>
      </c>
      <c r="L41" s="123" t="s">
        <v>75</v>
      </c>
      <c r="M41" s="34"/>
    </row>
    <row r="42" customFormat="false" ht="13.8" hidden="false" customHeight="false" outlineLevel="0" collapsed="false">
      <c r="A42" s="63" t="s">
        <v>40</v>
      </c>
      <c r="B42" s="103" t="n">
        <v>6507</v>
      </c>
      <c r="C42" s="103" t="n">
        <v>1282</v>
      </c>
      <c r="D42" s="103" t="n">
        <v>173</v>
      </c>
      <c r="E42" s="125" t="n">
        <v>13.5</v>
      </c>
      <c r="F42" s="103" t="n">
        <v>28</v>
      </c>
      <c r="G42" s="122" t="n">
        <v>2.18</v>
      </c>
      <c r="H42" s="103" t="n">
        <v>5225</v>
      </c>
      <c r="I42" s="103" t="n">
        <v>159</v>
      </c>
      <c r="J42" s="125" t="n">
        <v>3</v>
      </c>
      <c r="K42" s="103" t="n">
        <v>11</v>
      </c>
      <c r="L42" s="103" t="n">
        <v>0.21</v>
      </c>
      <c r="M42" s="34"/>
    </row>
    <row r="43" customFormat="false" ht="13.8" hidden="false" customHeight="false" outlineLevel="0" collapsed="false">
      <c r="A43" s="63" t="s">
        <v>41</v>
      </c>
      <c r="B43" s="103" t="n">
        <v>13238</v>
      </c>
      <c r="C43" s="103" t="n">
        <v>4400</v>
      </c>
      <c r="D43" s="103" t="n">
        <v>456</v>
      </c>
      <c r="E43" s="125" t="n">
        <v>10.4</v>
      </c>
      <c r="F43" s="123" t="s">
        <v>75</v>
      </c>
      <c r="G43" s="124" t="s">
        <v>75</v>
      </c>
      <c r="H43" s="103" t="n">
        <v>8838</v>
      </c>
      <c r="I43" s="103" t="n">
        <v>128</v>
      </c>
      <c r="J43" s="103" t="n">
        <v>1.4</v>
      </c>
      <c r="K43" s="123" t="s">
        <v>75</v>
      </c>
      <c r="L43" s="123" t="s">
        <v>75</v>
      </c>
      <c r="M43" s="34"/>
    </row>
    <row r="44" customFormat="false" ht="13.8" hidden="false" customHeight="false" outlineLevel="0" collapsed="false">
      <c r="A44" s="63" t="s">
        <v>42</v>
      </c>
      <c r="B44" s="103" t="n">
        <v>20677</v>
      </c>
      <c r="C44" s="103" t="n">
        <v>4222</v>
      </c>
      <c r="D44" s="103" t="n">
        <v>750</v>
      </c>
      <c r="E44" s="125" t="n">
        <v>17.8</v>
      </c>
      <c r="F44" s="103" t="n">
        <v>25</v>
      </c>
      <c r="G44" s="122" t="n">
        <v>0.59</v>
      </c>
      <c r="H44" s="103" t="n">
        <v>16455</v>
      </c>
      <c r="I44" s="103" t="n">
        <v>299</v>
      </c>
      <c r="J44" s="103" t="n">
        <v>1.8</v>
      </c>
      <c r="K44" s="103" t="n">
        <v>3</v>
      </c>
      <c r="L44" s="103" t="n">
        <v>0.02</v>
      </c>
      <c r="M44" s="34"/>
    </row>
    <row r="45" customFormat="false" ht="13.8" hidden="false" customHeight="false" outlineLevel="0" collapsed="false">
      <c r="A45" s="63" t="s">
        <v>43</v>
      </c>
      <c r="B45" s="103" t="n">
        <v>18252</v>
      </c>
      <c r="C45" s="103" t="n">
        <v>3052</v>
      </c>
      <c r="D45" s="103" t="n">
        <v>466</v>
      </c>
      <c r="E45" s="125" t="n">
        <v>15.3</v>
      </c>
      <c r="F45" s="103" t="n">
        <v>312</v>
      </c>
      <c r="G45" s="122" t="n">
        <v>10.22</v>
      </c>
      <c r="H45" s="103" t="n">
        <v>15200</v>
      </c>
      <c r="I45" s="103" t="n">
        <v>206</v>
      </c>
      <c r="J45" s="103" t="n">
        <v>1.4</v>
      </c>
      <c r="K45" s="103" t="n">
        <v>225</v>
      </c>
      <c r="L45" s="103" t="n">
        <v>1.48</v>
      </c>
      <c r="M45" s="34"/>
    </row>
    <row r="46" customFormat="false" ht="13.8" hidden="false" customHeight="false" outlineLevel="0" collapsed="false">
      <c r="A46" s="63" t="s">
        <v>44</v>
      </c>
      <c r="B46" s="103" t="n">
        <v>11515</v>
      </c>
      <c r="C46" s="103" t="n">
        <v>3111</v>
      </c>
      <c r="D46" s="103" t="n">
        <v>332</v>
      </c>
      <c r="E46" s="125" t="n">
        <v>10.7</v>
      </c>
      <c r="F46" s="123" t="s">
        <v>75</v>
      </c>
      <c r="G46" s="124" t="s">
        <v>75</v>
      </c>
      <c r="H46" s="103" t="n">
        <v>8404</v>
      </c>
      <c r="I46" s="103" t="n">
        <v>251</v>
      </c>
      <c r="J46" s="125" t="n">
        <v>3</v>
      </c>
      <c r="K46" s="123" t="s">
        <v>75</v>
      </c>
      <c r="L46" s="123" t="s">
        <v>75</v>
      </c>
      <c r="M46" s="34"/>
    </row>
    <row r="47" customFormat="false" ht="13.8" hidden="false" customHeight="false" outlineLevel="0" collapsed="false">
      <c r="A47" s="63" t="s">
        <v>45</v>
      </c>
      <c r="B47" s="103" t="n">
        <v>15534</v>
      </c>
      <c r="C47" s="103" t="n">
        <v>3783</v>
      </c>
      <c r="D47" s="103" t="n">
        <v>520</v>
      </c>
      <c r="E47" s="125" t="n">
        <v>13.7</v>
      </c>
      <c r="F47" s="103" t="n">
        <v>7</v>
      </c>
      <c r="G47" s="122" t="n">
        <v>0.19</v>
      </c>
      <c r="H47" s="103" t="n">
        <v>11751</v>
      </c>
      <c r="I47" s="103" t="n">
        <v>291</v>
      </c>
      <c r="J47" s="103" t="n">
        <v>2.5</v>
      </c>
      <c r="K47" s="103" t="n">
        <v>4</v>
      </c>
      <c r="L47" s="103" t="n">
        <v>0.03</v>
      </c>
      <c r="M47" s="34"/>
    </row>
    <row r="48" customFormat="false" ht="13.8" hidden="false" customHeight="false" outlineLevel="0" collapsed="false">
      <c r="A48" s="63" t="s">
        <v>46</v>
      </c>
      <c r="B48" s="103" t="n">
        <v>14513</v>
      </c>
      <c r="C48" s="103" t="n">
        <v>4821</v>
      </c>
      <c r="D48" s="103" t="n">
        <v>310</v>
      </c>
      <c r="E48" s="125" t="n">
        <v>6.4</v>
      </c>
      <c r="F48" s="103" t="n">
        <v>43</v>
      </c>
      <c r="G48" s="122" t="n">
        <v>0.89</v>
      </c>
      <c r="H48" s="103" t="n">
        <v>9692</v>
      </c>
      <c r="I48" s="103" t="n">
        <v>155</v>
      </c>
      <c r="J48" s="103" t="n">
        <v>1.6</v>
      </c>
      <c r="K48" s="103" t="n">
        <v>23</v>
      </c>
      <c r="L48" s="103" t="n">
        <v>0.24</v>
      </c>
      <c r="M48" s="34"/>
    </row>
    <row r="49" customFormat="false" ht="13.8" hidden="false" customHeight="false" outlineLevel="0" collapsed="false">
      <c r="A49" s="63" t="s">
        <v>47</v>
      </c>
      <c r="B49" s="103" t="n">
        <v>17623</v>
      </c>
      <c r="C49" s="103" t="n">
        <v>5844</v>
      </c>
      <c r="D49" s="103" t="n">
        <v>1049</v>
      </c>
      <c r="E49" s="125" t="n">
        <v>18</v>
      </c>
      <c r="F49" s="103" t="n">
        <v>2</v>
      </c>
      <c r="G49" s="122" t="n">
        <v>0.03</v>
      </c>
      <c r="H49" s="103" t="n">
        <v>11779</v>
      </c>
      <c r="I49" s="103" t="n">
        <v>537</v>
      </c>
      <c r="J49" s="103" t="n">
        <v>4.6</v>
      </c>
      <c r="K49" s="103" t="n">
        <v>1</v>
      </c>
      <c r="L49" s="103" t="n">
        <v>0.01</v>
      </c>
      <c r="M49" s="34"/>
    </row>
    <row r="50" customFormat="false" ht="13.8" hidden="false" customHeight="false" outlineLevel="0" collapsed="false">
      <c r="A50" s="63" t="s">
        <v>48</v>
      </c>
      <c r="B50" s="103" t="n">
        <v>24424</v>
      </c>
      <c r="C50" s="103" t="n">
        <v>3263</v>
      </c>
      <c r="D50" s="103" t="n">
        <v>331</v>
      </c>
      <c r="E50" s="125" t="n">
        <v>10.1</v>
      </c>
      <c r="F50" s="103" t="n">
        <v>3</v>
      </c>
      <c r="G50" s="122" t="n">
        <v>0.09</v>
      </c>
      <c r="H50" s="103" t="n">
        <v>21161</v>
      </c>
      <c r="I50" s="103" t="n">
        <v>316</v>
      </c>
      <c r="J50" s="103" t="n">
        <v>1.5</v>
      </c>
      <c r="K50" s="103" t="n">
        <v>2</v>
      </c>
      <c r="L50" s="103" t="n">
        <v>0.01</v>
      </c>
      <c r="M50" s="34"/>
    </row>
    <row r="51" customFormat="false" ht="13.8" hidden="false" customHeight="false" outlineLevel="0" collapsed="false">
      <c r="A51" s="63" t="s">
        <v>49</v>
      </c>
      <c r="B51" s="103" t="n">
        <v>18252</v>
      </c>
      <c r="C51" s="103" t="n">
        <v>6343</v>
      </c>
      <c r="D51" s="103" t="n">
        <v>1174</v>
      </c>
      <c r="E51" s="125" t="n">
        <v>18.5</v>
      </c>
      <c r="F51" s="103" t="n">
        <v>86</v>
      </c>
      <c r="G51" s="122" t="n">
        <v>1.36</v>
      </c>
      <c r="H51" s="103" t="n">
        <v>11909</v>
      </c>
      <c r="I51" s="103" t="n">
        <v>348</v>
      </c>
      <c r="J51" s="103" t="n">
        <v>2.9</v>
      </c>
      <c r="K51" s="103" t="n">
        <v>55</v>
      </c>
      <c r="L51" s="103" t="n">
        <v>0.46</v>
      </c>
      <c r="M51" s="34"/>
    </row>
    <row r="52" customFormat="false" ht="13.8" hidden="false" customHeight="false" outlineLevel="0" collapsed="false">
      <c r="A52" s="63" t="s">
        <v>50</v>
      </c>
      <c r="B52" s="103" t="n">
        <v>18075</v>
      </c>
      <c r="C52" s="103" t="n">
        <v>6593</v>
      </c>
      <c r="D52" s="103" t="n">
        <v>525</v>
      </c>
      <c r="E52" s="125" t="n">
        <v>8</v>
      </c>
      <c r="F52" s="103" t="n">
        <v>13</v>
      </c>
      <c r="G52" s="122" t="n">
        <v>0.2</v>
      </c>
      <c r="H52" s="103" t="n">
        <v>11482</v>
      </c>
      <c r="I52" s="103" t="n">
        <v>263</v>
      </c>
      <c r="J52" s="103" t="n">
        <v>2.3</v>
      </c>
      <c r="K52" s="103" t="n">
        <v>1</v>
      </c>
      <c r="L52" s="103" t="n">
        <v>0.01</v>
      </c>
      <c r="M52" s="34"/>
    </row>
    <row r="53" customFormat="false" ht="13.8" hidden="false" customHeight="false" outlineLevel="0" collapsed="false">
      <c r="A53" s="63" t="s">
        <v>51</v>
      </c>
      <c r="B53" s="103" t="n">
        <v>24615</v>
      </c>
      <c r="C53" s="103" t="n">
        <v>5813</v>
      </c>
      <c r="D53" s="103" t="n">
        <v>1294</v>
      </c>
      <c r="E53" s="125" t="n">
        <v>22.3</v>
      </c>
      <c r="F53" s="103" t="n">
        <v>11</v>
      </c>
      <c r="G53" s="122" t="n">
        <v>0.19</v>
      </c>
      <c r="H53" s="103" t="n">
        <v>18802</v>
      </c>
      <c r="I53" s="103" t="n">
        <v>718</v>
      </c>
      <c r="J53" s="103" t="n">
        <v>3.8</v>
      </c>
      <c r="K53" s="103" t="n">
        <v>1</v>
      </c>
      <c r="L53" s="103" t="n">
        <v>0.01</v>
      </c>
      <c r="M53" s="34"/>
    </row>
    <row r="54" customFormat="false" ht="13.8" hidden="false" customHeight="false" outlineLevel="0" collapsed="false">
      <c r="A54" s="63" t="s">
        <v>52</v>
      </c>
      <c r="B54" s="103" t="n">
        <v>26365</v>
      </c>
      <c r="C54" s="103" t="n">
        <v>5416</v>
      </c>
      <c r="D54" s="103" t="n">
        <v>639</v>
      </c>
      <c r="E54" s="125" t="n">
        <v>11.8</v>
      </c>
      <c r="F54" s="103" t="n">
        <v>56</v>
      </c>
      <c r="G54" s="122" t="n">
        <v>1.03</v>
      </c>
      <c r="H54" s="103" t="n">
        <v>20949</v>
      </c>
      <c r="I54" s="103" t="n">
        <v>318</v>
      </c>
      <c r="J54" s="103" t="n">
        <v>1.5</v>
      </c>
      <c r="K54" s="103" t="n">
        <v>26</v>
      </c>
      <c r="L54" s="103" t="n">
        <v>0.12</v>
      </c>
      <c r="M54" s="34"/>
    </row>
    <row r="55" customFormat="false" ht="13.8" hidden="false" customHeight="false" outlineLevel="0" collapsed="false">
      <c r="A55" s="63" t="s">
        <v>53</v>
      </c>
      <c r="B55" s="103" t="n">
        <v>15946</v>
      </c>
      <c r="C55" s="103" t="n">
        <v>2686</v>
      </c>
      <c r="D55" s="103" t="n">
        <v>573</v>
      </c>
      <c r="E55" s="125" t="n">
        <v>21.3</v>
      </c>
      <c r="F55" s="123" t="s">
        <v>75</v>
      </c>
      <c r="G55" s="124" t="s">
        <v>75</v>
      </c>
      <c r="H55" s="103" t="n">
        <v>13260</v>
      </c>
      <c r="I55" s="103" t="n">
        <v>570</v>
      </c>
      <c r="J55" s="103" t="n">
        <v>4.3</v>
      </c>
      <c r="K55" s="123" t="s">
        <v>75</v>
      </c>
      <c r="L55" s="123" t="s">
        <v>75</v>
      </c>
      <c r="M55" s="34"/>
    </row>
    <row r="56" customFormat="false" ht="13.8" hidden="false" customHeight="false" outlineLevel="0" collapsed="false">
      <c r="A56" s="63" t="s">
        <v>54</v>
      </c>
      <c r="B56" s="103" t="n">
        <v>35373</v>
      </c>
      <c r="C56" s="103" t="n">
        <v>11200</v>
      </c>
      <c r="D56" s="103" t="n">
        <v>1501</v>
      </c>
      <c r="E56" s="125" t="n">
        <v>13.4</v>
      </c>
      <c r="F56" s="103" t="n">
        <v>31</v>
      </c>
      <c r="G56" s="122" t="n">
        <v>0.28</v>
      </c>
      <c r="H56" s="103" t="n">
        <v>24173</v>
      </c>
      <c r="I56" s="103" t="n">
        <v>1072</v>
      </c>
      <c r="J56" s="103" t="n">
        <v>4.4</v>
      </c>
      <c r="K56" s="103" t="n">
        <v>35</v>
      </c>
      <c r="L56" s="103" t="n">
        <v>0.14</v>
      </c>
      <c r="M56" s="34"/>
    </row>
    <row r="57" customFormat="false" ht="13.8" hidden="false" customHeight="false" outlineLevel="0" collapsed="false">
      <c r="A57" s="63" t="s">
        <v>55</v>
      </c>
      <c r="B57" s="103" t="n">
        <v>11712</v>
      </c>
      <c r="C57" s="103" t="n">
        <v>2316</v>
      </c>
      <c r="D57" s="103" t="n">
        <v>440</v>
      </c>
      <c r="E57" s="125" t="n">
        <v>19</v>
      </c>
      <c r="F57" s="103" t="n">
        <v>3</v>
      </c>
      <c r="G57" s="122" t="n">
        <v>0.13</v>
      </c>
      <c r="H57" s="103" t="n">
        <v>9396</v>
      </c>
      <c r="I57" s="103" t="n">
        <v>230</v>
      </c>
      <c r="J57" s="103" t="n">
        <v>2.4</v>
      </c>
      <c r="K57" s="103" t="n">
        <v>3</v>
      </c>
      <c r="L57" s="103" t="n">
        <v>0.03</v>
      </c>
      <c r="M57" s="34"/>
    </row>
    <row r="58" customFormat="false" ht="13.8" hidden="false" customHeight="false" outlineLevel="0" collapsed="false">
      <c r="A58" s="63" t="s">
        <v>56</v>
      </c>
      <c r="B58" s="103" t="n">
        <v>18983</v>
      </c>
      <c r="C58" s="103" t="n">
        <v>3565</v>
      </c>
      <c r="D58" s="103" t="n">
        <v>543</v>
      </c>
      <c r="E58" s="125" t="n">
        <v>15.2</v>
      </c>
      <c r="F58" s="103" t="n">
        <v>6</v>
      </c>
      <c r="G58" s="122" t="n">
        <v>0.17</v>
      </c>
      <c r="H58" s="103" t="n">
        <v>15418</v>
      </c>
      <c r="I58" s="103" t="n">
        <v>633</v>
      </c>
      <c r="J58" s="103" t="n">
        <v>4.1</v>
      </c>
      <c r="K58" s="103" t="n">
        <v>5</v>
      </c>
      <c r="L58" s="103" t="n">
        <v>0.03</v>
      </c>
      <c r="M58" s="34"/>
    </row>
    <row r="59" customFormat="false" ht="13.8" hidden="false" customHeight="false" outlineLevel="0" collapsed="false">
      <c r="B59" s="34" t="str">
        <f aca="false">IF(ISNUMBER(B9),IF(B9=SUM(B10:B58),"p","f"),"-")</f>
        <v>p</v>
      </c>
      <c r="C59" s="34" t="str">
        <f aca="false">IF(ISNUMBER(C9),IF(C9=SUM(C10:C58),"p","f"),"-")</f>
        <v>p</v>
      </c>
      <c r="D59" s="34" t="str">
        <f aca="false">IF(ISNUMBER(D9),IF(D9=SUM(D10:D58),"p","f"),"-")</f>
        <v>p</v>
      </c>
      <c r="E59" s="34" t="str">
        <f aca="false">IF(ISNUMBER(E9),IF(E9=SUM(E10:E58),"p","f"),"-")</f>
        <v>f</v>
      </c>
      <c r="F59" s="34" t="str">
        <f aca="false">IF(ISNUMBER(F9),IF(F9=SUM(F10:F58),"p","f"),"-")</f>
        <v>p</v>
      </c>
      <c r="G59" s="34" t="str">
        <f aca="false">IF(ISNUMBER(G9),IF(G9=SUM(G10:G58),"p","f"),"-")</f>
        <v>f</v>
      </c>
      <c r="H59" s="34" t="str">
        <f aca="false">IF(ISNUMBER(H9),IF(H9=SUM(H10:H58),"p","f"),"-")</f>
        <v>p</v>
      </c>
      <c r="I59" s="34" t="str">
        <f aca="false">IF(ISNUMBER(I9),IF(I9=SUM(I10:I58),"p","f"),"-")</f>
        <v>p</v>
      </c>
      <c r="J59" s="34" t="str">
        <f aca="false">IF(ISNUMBER(J9),IF(J9=SUM(J10:J58),"p","f"),"-")</f>
        <v>f</v>
      </c>
      <c r="K59" s="34" t="str">
        <f aca="false">IF(ISNUMBER(K9),IF(K9=SUM(K10:K58),"p","f"),"-")</f>
        <v>p</v>
      </c>
      <c r="L59" s="34" t="str">
        <f aca="false">IF(ISNUMBER(L9),IF(L9=SUM(L10:L58),"p","f"),"-")</f>
        <v>f</v>
      </c>
      <c r="M59" s="34"/>
    </row>
    <row r="61" customFormat="false" ht="13.8" hidden="false" customHeight="false" outlineLevel="0" collapsed="false"/>
  </sheetData>
  <mergeCells count="10">
    <mergeCell ref="A1:L1"/>
    <mergeCell ref="A5:A8"/>
    <mergeCell ref="B5:L5"/>
    <mergeCell ref="B6:B8"/>
    <mergeCell ref="C6:G6"/>
    <mergeCell ref="H6:L6"/>
    <mergeCell ref="C7:C8"/>
    <mergeCell ref="D7:G7"/>
    <mergeCell ref="H7:H8"/>
    <mergeCell ref="I7:L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8"/>
  <sheetViews>
    <sheetView showFormulas="false" showGridLines="true" showRowColHeaders="true" showZeros="true" rightToLeft="false" tabSelected="false" showOutlineSymbols="true" defaultGridColor="true" view="normal" topLeftCell="A31" colorId="64" zoomScale="83" zoomScaleNormal="83" zoomScalePageLayoutView="100" workbookViewId="0">
      <selection pane="topLeft" activeCell="L8" activeCellId="1" sqref="B6:D12 L8"/>
    </sheetView>
  </sheetViews>
  <sheetFormatPr defaultRowHeight="12.75" zeroHeight="false" outlineLevelRow="0" outlineLevelCol="0"/>
  <cols>
    <col collapsed="false" customWidth="true" hidden="false" outlineLevel="0" max="1" min="1" style="0" width="17.71"/>
    <col collapsed="false" customWidth="true" hidden="false" outlineLevel="0" max="1025" min="2" style="0" width="8.72"/>
  </cols>
  <sheetData>
    <row r="1" customFormat="false" ht="19.65" hidden="false" customHeight="true" outlineLevel="0" collapsed="false">
      <c r="A1" s="68" t="s">
        <v>339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customFormat="false" ht="12.75" hidden="false" customHeight="false" outlineLevel="0" collapsed="false">
      <c r="A2" s="15"/>
    </row>
    <row r="3" customFormat="false" ht="12.75" hidden="false" customHeight="false" outlineLevel="0" collapsed="false">
      <c r="A3" s="15"/>
    </row>
    <row r="5" customFormat="false" ht="13.8" hidden="false" customHeight="true" outlineLevel="0" collapsed="false">
      <c r="A5" s="126" t="s">
        <v>340</v>
      </c>
      <c r="B5" s="127" t="s">
        <v>341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customFormat="false" ht="12.75" hidden="false" customHeight="true" outlineLevel="0" collapsed="false">
      <c r="A6" s="126"/>
      <c r="B6" s="61" t="s">
        <v>342</v>
      </c>
      <c r="C6" s="61"/>
      <c r="D6" s="61"/>
      <c r="E6" s="61"/>
      <c r="F6" s="61"/>
      <c r="G6" s="61"/>
      <c r="H6" s="61"/>
      <c r="I6" s="61" t="s">
        <v>343</v>
      </c>
      <c r="J6" s="61"/>
      <c r="K6" s="61"/>
      <c r="L6" s="61"/>
    </row>
    <row r="7" customFormat="false" ht="35.25" hidden="false" customHeight="true" outlineLevel="0" collapsed="false">
      <c r="A7" s="126"/>
      <c r="B7" s="128" t="s">
        <v>126</v>
      </c>
      <c r="C7" s="128" t="s">
        <v>344</v>
      </c>
      <c r="D7" s="128" t="s">
        <v>345</v>
      </c>
      <c r="E7" s="128" t="s">
        <v>346</v>
      </c>
      <c r="F7" s="128" t="s">
        <v>347</v>
      </c>
      <c r="G7" s="128" t="s">
        <v>348</v>
      </c>
      <c r="H7" s="128" t="s">
        <v>349</v>
      </c>
      <c r="I7" s="128" t="s">
        <v>207</v>
      </c>
      <c r="J7" s="128" t="s">
        <v>350</v>
      </c>
      <c r="K7" s="128" t="s">
        <v>351</v>
      </c>
      <c r="L7" s="128" t="s">
        <v>349</v>
      </c>
    </row>
    <row r="8" customFormat="false" ht="13.8" hidden="false" customHeight="false" outlineLevel="0" collapsed="false">
      <c r="A8" s="120" t="s">
        <v>70</v>
      </c>
      <c r="B8" s="103" t="n">
        <v>54815</v>
      </c>
      <c r="C8" s="103" t="n">
        <v>52</v>
      </c>
      <c r="D8" s="123" t="n">
        <v>13</v>
      </c>
      <c r="E8" s="123" t="n">
        <v>47746</v>
      </c>
      <c r="F8" s="123" t="n">
        <v>1884</v>
      </c>
      <c r="G8" s="123" t="n">
        <v>160</v>
      </c>
      <c r="H8" s="123" t="n">
        <v>4960</v>
      </c>
      <c r="I8" s="103" t="n">
        <v>3308</v>
      </c>
      <c r="J8" s="123" t="n">
        <v>3230</v>
      </c>
      <c r="K8" s="123" t="n">
        <v>63</v>
      </c>
      <c r="L8" s="123" t="n">
        <v>15</v>
      </c>
      <c r="M8" s="34"/>
    </row>
    <row r="9" customFormat="false" ht="13.8" hidden="false" customHeight="false" outlineLevel="0" collapsed="false">
      <c r="A9" s="63" t="s">
        <v>8</v>
      </c>
      <c r="B9" s="123" t="n">
        <v>2714</v>
      </c>
      <c r="C9" s="123" t="s">
        <v>75</v>
      </c>
      <c r="D9" s="123" t="s">
        <v>75</v>
      </c>
      <c r="E9" s="123" t="n">
        <v>2412</v>
      </c>
      <c r="F9" s="123" t="n">
        <v>47</v>
      </c>
      <c r="G9" s="123" t="n">
        <v>8</v>
      </c>
      <c r="H9" s="123" t="n">
        <v>247</v>
      </c>
      <c r="I9" s="103" t="n">
        <v>1441</v>
      </c>
      <c r="J9" s="123" t="n">
        <v>1436</v>
      </c>
      <c r="K9" s="123" t="n">
        <v>4</v>
      </c>
      <c r="L9" s="123" t="n">
        <v>1</v>
      </c>
      <c r="M9" s="34"/>
    </row>
    <row r="10" customFormat="false" ht="13.8" hidden="false" customHeight="false" outlineLevel="0" collapsed="false">
      <c r="A10" s="63" t="s">
        <v>9</v>
      </c>
      <c r="B10" s="123" t="n">
        <v>533</v>
      </c>
      <c r="C10" s="123" t="s">
        <v>75</v>
      </c>
      <c r="D10" s="123" t="s">
        <v>75</v>
      </c>
      <c r="E10" s="123" t="n">
        <v>495</v>
      </c>
      <c r="F10" s="123" t="n">
        <v>2</v>
      </c>
      <c r="G10" s="123" t="n">
        <v>2</v>
      </c>
      <c r="H10" s="123" t="n">
        <v>34</v>
      </c>
      <c r="I10" s="103" t="n">
        <v>1</v>
      </c>
      <c r="J10" s="123" t="n">
        <v>1</v>
      </c>
      <c r="K10" s="123" t="s">
        <v>75</v>
      </c>
      <c r="L10" s="123" t="s">
        <v>75</v>
      </c>
      <c r="M10" s="34"/>
    </row>
    <row r="11" customFormat="false" ht="13.8" hidden="false" customHeight="false" outlineLevel="0" collapsed="false">
      <c r="A11" s="63" t="s">
        <v>10</v>
      </c>
      <c r="B11" s="123" t="n">
        <v>1111</v>
      </c>
      <c r="C11" s="123" t="s">
        <v>75</v>
      </c>
      <c r="D11" s="123" t="s">
        <v>75</v>
      </c>
      <c r="E11" s="123" t="n">
        <v>943</v>
      </c>
      <c r="F11" s="123" t="n">
        <v>25</v>
      </c>
      <c r="G11" s="123" t="n">
        <v>1</v>
      </c>
      <c r="H11" s="123" t="n">
        <v>142</v>
      </c>
      <c r="I11" s="103" t="n">
        <v>20</v>
      </c>
      <c r="J11" s="123" t="n">
        <v>16</v>
      </c>
      <c r="K11" s="123" t="n">
        <v>2</v>
      </c>
      <c r="L11" s="123" t="n">
        <v>2</v>
      </c>
      <c r="M11" s="34"/>
    </row>
    <row r="12" customFormat="false" ht="13.8" hidden="false" customHeight="false" outlineLevel="0" collapsed="false">
      <c r="A12" s="63" t="s">
        <v>11</v>
      </c>
      <c r="B12" s="123" t="n">
        <v>1130</v>
      </c>
      <c r="C12" s="123" t="s">
        <v>75</v>
      </c>
      <c r="D12" s="123" t="s">
        <v>75</v>
      </c>
      <c r="E12" s="123" t="n">
        <v>974</v>
      </c>
      <c r="F12" s="123" t="n">
        <v>64</v>
      </c>
      <c r="G12" s="123" t="n">
        <v>1</v>
      </c>
      <c r="H12" s="123" t="n">
        <v>91</v>
      </c>
      <c r="I12" s="103" t="n">
        <v>9</v>
      </c>
      <c r="J12" s="123" t="n">
        <v>6</v>
      </c>
      <c r="K12" s="123" t="n">
        <v>3</v>
      </c>
      <c r="L12" s="123" t="s">
        <v>75</v>
      </c>
      <c r="M12" s="34"/>
    </row>
    <row r="13" customFormat="false" ht="13.8" hidden="false" customHeight="false" outlineLevel="0" collapsed="false">
      <c r="A13" s="63" t="s">
        <v>12</v>
      </c>
      <c r="B13" s="123" t="n">
        <v>1821</v>
      </c>
      <c r="C13" s="123" t="s">
        <v>75</v>
      </c>
      <c r="D13" s="123" t="s">
        <v>75</v>
      </c>
      <c r="E13" s="123" t="n">
        <v>1512</v>
      </c>
      <c r="F13" s="123" t="n">
        <v>57</v>
      </c>
      <c r="G13" s="123" t="n">
        <v>1</v>
      </c>
      <c r="H13" s="123" t="n">
        <v>251</v>
      </c>
      <c r="I13" s="103" t="n">
        <v>6</v>
      </c>
      <c r="J13" s="123" t="n">
        <v>5</v>
      </c>
      <c r="K13" s="123" t="n">
        <v>1</v>
      </c>
      <c r="L13" s="123" t="s">
        <v>75</v>
      </c>
      <c r="M13" s="34"/>
    </row>
    <row r="14" customFormat="false" ht="13.8" hidden="false" customHeight="false" outlineLevel="0" collapsed="false">
      <c r="A14" s="63" t="s">
        <v>13</v>
      </c>
      <c r="B14" s="123" t="n">
        <v>501</v>
      </c>
      <c r="C14" s="123" t="s">
        <v>75</v>
      </c>
      <c r="D14" s="123" t="s">
        <v>75</v>
      </c>
      <c r="E14" s="123" t="n">
        <v>484</v>
      </c>
      <c r="F14" s="123" t="n">
        <v>4</v>
      </c>
      <c r="G14" s="123" t="n">
        <v>1</v>
      </c>
      <c r="H14" s="123" t="n">
        <v>12</v>
      </c>
      <c r="I14" s="103" t="n">
        <v>4</v>
      </c>
      <c r="J14" s="123" t="n">
        <v>4</v>
      </c>
      <c r="K14" s="123" t="s">
        <v>75</v>
      </c>
      <c r="L14" s="123" t="s">
        <v>75</v>
      </c>
      <c r="M14" s="34"/>
    </row>
    <row r="15" customFormat="false" ht="13.8" hidden="false" customHeight="false" outlineLevel="0" collapsed="false">
      <c r="A15" s="63" t="s">
        <v>14</v>
      </c>
      <c r="B15" s="123" t="n">
        <v>513</v>
      </c>
      <c r="C15" s="123" t="s">
        <v>75</v>
      </c>
      <c r="D15" s="123" t="s">
        <v>75</v>
      </c>
      <c r="E15" s="123" t="n">
        <v>478</v>
      </c>
      <c r="F15" s="123" t="n">
        <v>12</v>
      </c>
      <c r="G15" s="123" t="s">
        <v>75</v>
      </c>
      <c r="H15" s="123" t="n">
        <v>23</v>
      </c>
      <c r="I15" s="103" t="n">
        <v>9</v>
      </c>
      <c r="J15" s="123" t="n">
        <v>9</v>
      </c>
      <c r="K15" s="123" t="s">
        <v>75</v>
      </c>
      <c r="L15" s="123" t="s">
        <v>75</v>
      </c>
      <c r="M15" s="34"/>
    </row>
    <row r="16" customFormat="false" ht="13.8" hidden="false" customHeight="false" outlineLevel="0" collapsed="false">
      <c r="A16" s="63" t="s">
        <v>15</v>
      </c>
      <c r="B16" s="123" t="n">
        <v>704</v>
      </c>
      <c r="C16" s="123" t="s">
        <v>75</v>
      </c>
      <c r="D16" s="123" t="s">
        <v>75</v>
      </c>
      <c r="E16" s="123" t="n">
        <v>597</v>
      </c>
      <c r="F16" s="123" t="n">
        <v>22</v>
      </c>
      <c r="G16" s="123" t="s">
        <v>75</v>
      </c>
      <c r="H16" s="123" t="n">
        <v>85</v>
      </c>
      <c r="I16" s="103" t="n">
        <v>3</v>
      </c>
      <c r="J16" s="123" t="n">
        <v>2</v>
      </c>
      <c r="K16" s="123" t="n">
        <v>1</v>
      </c>
      <c r="L16" s="123" t="s">
        <v>75</v>
      </c>
      <c r="M16" s="34"/>
    </row>
    <row r="17" customFormat="false" ht="13.8" hidden="false" customHeight="false" outlineLevel="0" collapsed="false">
      <c r="A17" s="63" t="s">
        <v>16</v>
      </c>
      <c r="B17" s="103" t="n">
        <v>375</v>
      </c>
      <c r="C17" s="103" t="n">
        <v>1</v>
      </c>
      <c r="D17" s="123" t="s">
        <v>75</v>
      </c>
      <c r="E17" s="123" t="n">
        <v>316</v>
      </c>
      <c r="F17" s="123" t="n">
        <v>17</v>
      </c>
      <c r="G17" s="123" t="n">
        <v>1</v>
      </c>
      <c r="H17" s="123" t="n">
        <v>40</v>
      </c>
      <c r="I17" s="103" t="n">
        <v>21</v>
      </c>
      <c r="J17" s="123" t="n">
        <v>20</v>
      </c>
      <c r="K17" s="123" t="s">
        <v>75</v>
      </c>
      <c r="L17" s="123" t="n">
        <v>1</v>
      </c>
      <c r="M17" s="34"/>
    </row>
    <row r="18" customFormat="false" ht="13.8" hidden="false" customHeight="false" outlineLevel="0" collapsed="false">
      <c r="A18" s="63" t="s">
        <v>17</v>
      </c>
      <c r="B18" s="103" t="n">
        <v>1213</v>
      </c>
      <c r="C18" s="103" t="n">
        <v>1</v>
      </c>
      <c r="D18" s="123" t="s">
        <v>75</v>
      </c>
      <c r="E18" s="123" t="n">
        <v>849</v>
      </c>
      <c r="F18" s="123" t="n">
        <v>49</v>
      </c>
      <c r="G18" s="123" t="n">
        <v>5</v>
      </c>
      <c r="H18" s="123" t="n">
        <v>309</v>
      </c>
      <c r="I18" s="123" t="s">
        <v>75</v>
      </c>
      <c r="J18" s="123" t="s">
        <v>75</v>
      </c>
      <c r="K18" s="123" t="s">
        <v>75</v>
      </c>
      <c r="L18" s="123" t="s">
        <v>75</v>
      </c>
      <c r="M18" s="34"/>
    </row>
    <row r="19" customFormat="false" ht="13.8" hidden="false" customHeight="false" outlineLevel="0" collapsed="false">
      <c r="A19" s="63" t="s">
        <v>18</v>
      </c>
      <c r="B19" s="103" t="n">
        <v>998</v>
      </c>
      <c r="C19" s="123" t="n">
        <v>1</v>
      </c>
      <c r="D19" s="123" t="s">
        <v>75</v>
      </c>
      <c r="E19" s="123" t="n">
        <v>789</v>
      </c>
      <c r="F19" s="123" t="n">
        <v>39</v>
      </c>
      <c r="G19" s="123" t="s">
        <v>75</v>
      </c>
      <c r="H19" s="123" t="n">
        <v>169</v>
      </c>
      <c r="I19" s="103" t="n">
        <v>27</v>
      </c>
      <c r="J19" s="123" t="n">
        <v>27</v>
      </c>
      <c r="K19" s="123" t="s">
        <v>75</v>
      </c>
      <c r="L19" s="123" t="s">
        <v>75</v>
      </c>
      <c r="M19" s="34"/>
    </row>
    <row r="20" customFormat="false" ht="13.8" hidden="false" customHeight="false" outlineLevel="0" collapsed="false">
      <c r="A20" s="63" t="s">
        <v>19</v>
      </c>
      <c r="B20" s="103" t="n">
        <v>916</v>
      </c>
      <c r="C20" s="123" t="s">
        <v>75</v>
      </c>
      <c r="D20" s="123" t="s">
        <v>75</v>
      </c>
      <c r="E20" s="123" t="n">
        <v>850</v>
      </c>
      <c r="F20" s="123" t="n">
        <v>16</v>
      </c>
      <c r="G20" s="123" t="n">
        <v>2</v>
      </c>
      <c r="H20" s="123" t="n">
        <v>48</v>
      </c>
      <c r="I20" s="103" t="n">
        <v>1</v>
      </c>
      <c r="J20" s="123" t="n">
        <v>1</v>
      </c>
      <c r="K20" s="123" t="s">
        <v>75</v>
      </c>
      <c r="L20" s="123" t="s">
        <v>75</v>
      </c>
      <c r="M20" s="34"/>
    </row>
    <row r="21" customFormat="false" ht="13.8" hidden="false" customHeight="false" outlineLevel="0" collapsed="false">
      <c r="A21" s="63" t="s">
        <v>20</v>
      </c>
      <c r="B21" s="103" t="n">
        <v>936</v>
      </c>
      <c r="C21" s="103" t="n">
        <v>2</v>
      </c>
      <c r="D21" s="123" t="s">
        <v>75</v>
      </c>
      <c r="E21" s="123" t="n">
        <v>837</v>
      </c>
      <c r="F21" s="123" t="n">
        <v>36</v>
      </c>
      <c r="G21" s="123" t="n">
        <v>2</v>
      </c>
      <c r="H21" s="123" t="n">
        <v>59</v>
      </c>
      <c r="I21" s="103" t="n">
        <v>2</v>
      </c>
      <c r="J21" s="123" t="n">
        <v>2</v>
      </c>
      <c r="K21" s="123" t="s">
        <v>75</v>
      </c>
      <c r="L21" s="123" t="s">
        <v>75</v>
      </c>
      <c r="M21" s="34"/>
    </row>
    <row r="22" customFormat="false" ht="13.8" hidden="false" customHeight="false" outlineLevel="0" collapsed="false">
      <c r="A22" s="63" t="s">
        <v>21</v>
      </c>
      <c r="B22" s="103" t="n">
        <v>3160</v>
      </c>
      <c r="C22" s="103" t="n">
        <v>1</v>
      </c>
      <c r="D22" s="123" t="n">
        <v>2</v>
      </c>
      <c r="E22" s="123" t="n">
        <v>2728</v>
      </c>
      <c r="F22" s="123" t="n">
        <v>106</v>
      </c>
      <c r="G22" s="123" t="n">
        <v>7</v>
      </c>
      <c r="H22" s="123" t="n">
        <v>316</v>
      </c>
      <c r="I22" s="103" t="n">
        <v>12</v>
      </c>
      <c r="J22" s="123" t="n">
        <v>11</v>
      </c>
      <c r="K22" s="123" t="n">
        <v>1</v>
      </c>
      <c r="L22" s="123" t="s">
        <v>75</v>
      </c>
      <c r="M22" s="34"/>
    </row>
    <row r="23" customFormat="false" ht="13.8" hidden="false" customHeight="false" outlineLevel="0" collapsed="false">
      <c r="A23" s="63" t="s">
        <v>22</v>
      </c>
      <c r="B23" s="103" t="n">
        <v>1938</v>
      </c>
      <c r="C23" s="103" t="n">
        <v>3</v>
      </c>
      <c r="D23" s="123" t="n">
        <v>1</v>
      </c>
      <c r="E23" s="123" t="n">
        <v>1769</v>
      </c>
      <c r="F23" s="123" t="n">
        <v>36</v>
      </c>
      <c r="G23" s="123" t="n">
        <v>14</v>
      </c>
      <c r="H23" s="123" t="n">
        <v>115</v>
      </c>
      <c r="I23" s="103" t="n">
        <v>101</v>
      </c>
      <c r="J23" s="123" t="n">
        <v>101</v>
      </c>
      <c r="K23" s="123" t="s">
        <v>75</v>
      </c>
      <c r="L23" s="123" t="s">
        <v>75</v>
      </c>
      <c r="M23" s="34"/>
    </row>
    <row r="24" customFormat="false" ht="13.8" hidden="false" customHeight="false" outlineLevel="0" collapsed="false">
      <c r="A24" s="63" t="s">
        <v>23</v>
      </c>
      <c r="B24" s="103" t="n">
        <v>609</v>
      </c>
      <c r="C24" s="103" t="n">
        <v>3</v>
      </c>
      <c r="D24" s="123" t="s">
        <v>75</v>
      </c>
      <c r="E24" s="123" t="n">
        <v>492</v>
      </c>
      <c r="F24" s="123" t="n">
        <v>23</v>
      </c>
      <c r="G24" s="123" t="n">
        <v>4</v>
      </c>
      <c r="H24" s="123" t="n">
        <v>87</v>
      </c>
      <c r="I24" s="103" t="n">
        <v>17</v>
      </c>
      <c r="J24" s="123" t="n">
        <v>17</v>
      </c>
      <c r="K24" s="123" t="s">
        <v>75</v>
      </c>
      <c r="L24" s="123" t="s">
        <v>75</v>
      </c>
      <c r="M24" s="34"/>
    </row>
    <row r="25" customFormat="false" ht="13.8" hidden="false" customHeight="false" outlineLevel="0" collapsed="false">
      <c r="A25" s="63" t="s">
        <v>24</v>
      </c>
      <c r="B25" s="103" t="n">
        <v>764</v>
      </c>
      <c r="C25" s="103" t="n">
        <v>3</v>
      </c>
      <c r="D25" s="123" t="s">
        <v>75</v>
      </c>
      <c r="E25" s="123" t="n">
        <v>575</v>
      </c>
      <c r="F25" s="123" t="n">
        <v>20</v>
      </c>
      <c r="G25" s="123" t="s">
        <v>75</v>
      </c>
      <c r="H25" s="123" t="n">
        <v>166</v>
      </c>
      <c r="I25" s="103" t="n">
        <v>62</v>
      </c>
      <c r="J25" s="123" t="n">
        <v>59</v>
      </c>
      <c r="K25" s="123" t="s">
        <v>75</v>
      </c>
      <c r="L25" s="123" t="n">
        <v>3</v>
      </c>
      <c r="M25" s="34"/>
    </row>
    <row r="26" customFormat="false" ht="13.8" hidden="false" customHeight="false" outlineLevel="0" collapsed="false">
      <c r="A26" s="63" t="s">
        <v>25</v>
      </c>
      <c r="B26" s="103" t="n">
        <v>771</v>
      </c>
      <c r="C26" s="103" t="n">
        <v>1</v>
      </c>
      <c r="D26" s="123" t="s">
        <v>75</v>
      </c>
      <c r="E26" s="123" t="n">
        <v>657</v>
      </c>
      <c r="F26" s="123" t="n">
        <v>10</v>
      </c>
      <c r="G26" s="123" t="n">
        <v>1</v>
      </c>
      <c r="H26" s="123" t="n">
        <v>102</v>
      </c>
      <c r="I26" s="103" t="n">
        <v>74</v>
      </c>
      <c r="J26" s="123" t="n">
        <v>74</v>
      </c>
      <c r="K26" s="123" t="s">
        <v>75</v>
      </c>
      <c r="L26" s="123" t="s">
        <v>75</v>
      </c>
      <c r="M26" s="34"/>
    </row>
    <row r="27" customFormat="false" ht="13.8" hidden="false" customHeight="false" outlineLevel="0" collapsed="false">
      <c r="A27" s="63" t="s">
        <v>26</v>
      </c>
      <c r="B27" s="103" t="n">
        <v>613</v>
      </c>
      <c r="C27" s="103" t="n">
        <v>3</v>
      </c>
      <c r="D27" s="123" t="s">
        <v>75</v>
      </c>
      <c r="E27" s="123" t="n">
        <v>583</v>
      </c>
      <c r="F27" s="123" t="n">
        <v>3</v>
      </c>
      <c r="G27" s="123" t="n">
        <v>2</v>
      </c>
      <c r="H27" s="123" t="n">
        <v>22</v>
      </c>
      <c r="I27" s="103" t="n">
        <v>93</v>
      </c>
      <c r="J27" s="123" t="n">
        <v>93</v>
      </c>
      <c r="K27" s="123" t="s">
        <v>75</v>
      </c>
      <c r="L27" s="123" t="s">
        <v>75</v>
      </c>
      <c r="M27" s="34"/>
    </row>
    <row r="28" customFormat="false" ht="13.8" hidden="false" customHeight="false" outlineLevel="0" collapsed="false">
      <c r="A28" s="63" t="s">
        <v>27</v>
      </c>
      <c r="B28" s="103" t="n">
        <v>1545</v>
      </c>
      <c r="C28" s="123" t="s">
        <v>75</v>
      </c>
      <c r="D28" s="123" t="n">
        <v>2</v>
      </c>
      <c r="E28" s="123" t="n">
        <v>1231</v>
      </c>
      <c r="F28" s="123" t="n">
        <v>74</v>
      </c>
      <c r="G28" s="123" t="s">
        <v>75</v>
      </c>
      <c r="H28" s="123" t="n">
        <v>238</v>
      </c>
      <c r="I28" s="103" t="n">
        <v>39</v>
      </c>
      <c r="J28" s="123" t="n">
        <v>39</v>
      </c>
      <c r="K28" s="123" t="s">
        <v>75</v>
      </c>
      <c r="L28" s="123" t="s">
        <v>75</v>
      </c>
      <c r="M28" s="34"/>
    </row>
    <row r="29" customFormat="false" ht="13.8" hidden="false" customHeight="false" outlineLevel="0" collapsed="false">
      <c r="A29" s="63" t="s">
        <v>28</v>
      </c>
      <c r="B29" s="103" t="n">
        <v>917</v>
      </c>
      <c r="C29" s="123" t="s">
        <v>75</v>
      </c>
      <c r="D29" s="123" t="s">
        <v>75</v>
      </c>
      <c r="E29" s="123" t="n">
        <v>743</v>
      </c>
      <c r="F29" s="123" t="n">
        <v>83</v>
      </c>
      <c r="G29" s="123" t="n">
        <v>6</v>
      </c>
      <c r="H29" s="123" t="n">
        <v>85</v>
      </c>
      <c r="I29" s="103" t="n">
        <v>9</v>
      </c>
      <c r="J29" s="123" t="n">
        <v>9</v>
      </c>
      <c r="K29" s="123" t="s">
        <v>75</v>
      </c>
      <c r="L29" s="123" t="s">
        <v>75</v>
      </c>
      <c r="M29" s="34"/>
    </row>
    <row r="30" customFormat="false" ht="13.8" hidden="false" customHeight="false" outlineLevel="0" collapsed="false">
      <c r="A30" s="63" t="s">
        <v>29</v>
      </c>
      <c r="B30" s="103" t="n">
        <v>1602</v>
      </c>
      <c r="C30" s="123" t="n">
        <v>1</v>
      </c>
      <c r="D30" s="123" t="s">
        <v>75</v>
      </c>
      <c r="E30" s="123" t="n">
        <v>1534</v>
      </c>
      <c r="F30" s="123" t="n">
        <v>8</v>
      </c>
      <c r="G30" s="123" t="n">
        <v>6</v>
      </c>
      <c r="H30" s="123" t="n">
        <v>53</v>
      </c>
      <c r="I30" s="103" t="n">
        <v>107</v>
      </c>
      <c r="J30" s="123" t="n">
        <v>89</v>
      </c>
      <c r="K30" s="123" t="n">
        <v>18</v>
      </c>
      <c r="L30" s="123" t="s">
        <v>75</v>
      </c>
      <c r="M30" s="34"/>
    </row>
    <row r="31" customFormat="false" ht="13.8" hidden="false" customHeight="false" outlineLevel="0" collapsed="false">
      <c r="A31" s="63" t="s">
        <v>30</v>
      </c>
      <c r="B31" s="103" t="n">
        <v>556</v>
      </c>
      <c r="C31" s="123" t="s">
        <v>75</v>
      </c>
      <c r="D31" s="123" t="s">
        <v>75</v>
      </c>
      <c r="E31" s="123" t="n">
        <v>485</v>
      </c>
      <c r="F31" s="123" t="n">
        <v>2</v>
      </c>
      <c r="G31" s="123" t="n">
        <v>5</v>
      </c>
      <c r="H31" s="123" t="n">
        <v>64</v>
      </c>
      <c r="I31" s="103" t="n">
        <v>1</v>
      </c>
      <c r="J31" s="123" t="n">
        <v>1</v>
      </c>
      <c r="K31" s="123" t="s">
        <v>75</v>
      </c>
      <c r="L31" s="123" t="s">
        <v>75</v>
      </c>
      <c r="M31" s="34"/>
    </row>
    <row r="32" customFormat="false" ht="13.8" hidden="false" customHeight="false" outlineLevel="0" collapsed="false">
      <c r="A32" s="63" t="s">
        <v>31</v>
      </c>
      <c r="B32" s="103" t="n">
        <v>1901</v>
      </c>
      <c r="C32" s="123" t="n">
        <v>1</v>
      </c>
      <c r="D32" s="123" t="s">
        <v>75</v>
      </c>
      <c r="E32" s="123" t="n">
        <v>1517</v>
      </c>
      <c r="F32" s="123" t="n">
        <v>163</v>
      </c>
      <c r="G32" s="123" t="n">
        <v>8</v>
      </c>
      <c r="H32" s="123" t="n">
        <v>212</v>
      </c>
      <c r="I32" s="103" t="n">
        <v>2</v>
      </c>
      <c r="J32" s="123" t="n">
        <v>2</v>
      </c>
      <c r="K32" s="123" t="s">
        <v>75</v>
      </c>
      <c r="L32" s="123" t="s">
        <v>75</v>
      </c>
      <c r="M32" s="34"/>
    </row>
    <row r="33" customFormat="false" ht="13.8" hidden="false" customHeight="false" outlineLevel="0" collapsed="false">
      <c r="A33" s="63" t="s">
        <v>32</v>
      </c>
      <c r="B33" s="103" t="n">
        <v>734</v>
      </c>
      <c r="C33" s="123" t="s">
        <v>75</v>
      </c>
      <c r="D33" s="123" t="s">
        <v>75</v>
      </c>
      <c r="E33" s="123" t="n">
        <v>698</v>
      </c>
      <c r="F33" s="123" t="n">
        <v>5</v>
      </c>
      <c r="G33" s="123" t="s">
        <v>75</v>
      </c>
      <c r="H33" s="123" t="n">
        <v>31</v>
      </c>
      <c r="I33" s="103" t="n">
        <v>40</v>
      </c>
      <c r="J33" s="123" t="n">
        <v>40</v>
      </c>
      <c r="K33" s="123" t="s">
        <v>75</v>
      </c>
      <c r="L33" s="123" t="s">
        <v>75</v>
      </c>
      <c r="M33" s="34"/>
    </row>
    <row r="34" customFormat="false" ht="13.8" hidden="false" customHeight="false" outlineLevel="0" collapsed="false">
      <c r="A34" s="63" t="s">
        <v>33</v>
      </c>
      <c r="B34" s="103" t="n">
        <v>2099</v>
      </c>
      <c r="C34" s="123" t="s">
        <v>75</v>
      </c>
      <c r="D34" s="123" t="s">
        <v>75</v>
      </c>
      <c r="E34" s="123" t="n">
        <v>1868</v>
      </c>
      <c r="F34" s="123" t="n">
        <v>57</v>
      </c>
      <c r="G34" s="123" t="n">
        <v>1</v>
      </c>
      <c r="H34" s="123" t="n">
        <v>173</v>
      </c>
      <c r="I34" s="103" t="n">
        <v>35</v>
      </c>
      <c r="J34" s="123" t="n">
        <v>23</v>
      </c>
      <c r="K34" s="123" t="n">
        <v>12</v>
      </c>
      <c r="L34" s="123" t="s">
        <v>75</v>
      </c>
      <c r="M34" s="34"/>
    </row>
    <row r="35" customFormat="false" ht="13.8" hidden="false" customHeight="false" outlineLevel="0" collapsed="false">
      <c r="A35" s="63" t="s">
        <v>34</v>
      </c>
      <c r="B35" s="103" t="n">
        <v>1455</v>
      </c>
      <c r="C35" s="123" t="n">
        <v>1</v>
      </c>
      <c r="D35" s="123" t="s">
        <v>75</v>
      </c>
      <c r="E35" s="123" t="n">
        <v>1356</v>
      </c>
      <c r="F35" s="123" t="n">
        <v>26</v>
      </c>
      <c r="G35" s="123" t="s">
        <v>75</v>
      </c>
      <c r="H35" s="123" t="n">
        <v>72</v>
      </c>
      <c r="I35" s="103" t="n">
        <v>2</v>
      </c>
      <c r="J35" s="123" t="n">
        <v>2</v>
      </c>
      <c r="K35" s="123" t="s">
        <v>75</v>
      </c>
      <c r="L35" s="123" t="s">
        <v>75</v>
      </c>
      <c r="M35" s="34"/>
    </row>
    <row r="36" customFormat="false" ht="13.8" hidden="false" customHeight="false" outlineLevel="0" collapsed="false">
      <c r="A36" s="63" t="s">
        <v>35</v>
      </c>
      <c r="B36" s="103" t="n">
        <v>462</v>
      </c>
      <c r="C36" s="123" t="s">
        <v>75</v>
      </c>
      <c r="D36" s="123" t="s">
        <v>75</v>
      </c>
      <c r="E36" s="123" t="n">
        <v>391</v>
      </c>
      <c r="F36" s="123" t="n">
        <v>14</v>
      </c>
      <c r="G36" s="123" t="n">
        <v>24</v>
      </c>
      <c r="H36" s="123" t="n">
        <v>33</v>
      </c>
      <c r="I36" s="103" t="n">
        <v>136</v>
      </c>
      <c r="J36" s="123" t="n">
        <v>136</v>
      </c>
      <c r="K36" s="123" t="s">
        <v>75</v>
      </c>
      <c r="L36" s="123" t="s">
        <v>75</v>
      </c>
      <c r="M36" s="34"/>
    </row>
    <row r="37" customFormat="false" ht="13.8" hidden="false" customHeight="false" outlineLevel="0" collapsed="false">
      <c r="A37" s="63" t="s">
        <v>36</v>
      </c>
      <c r="B37" s="103" t="n">
        <v>469</v>
      </c>
      <c r="C37" s="123" t="n">
        <v>1</v>
      </c>
      <c r="D37" s="123" t="s">
        <v>75</v>
      </c>
      <c r="E37" s="123" t="n">
        <v>405</v>
      </c>
      <c r="F37" s="123" t="n">
        <v>10</v>
      </c>
      <c r="G37" s="123" t="n">
        <v>1</v>
      </c>
      <c r="H37" s="123" t="n">
        <v>52</v>
      </c>
      <c r="I37" s="103" t="n">
        <v>2</v>
      </c>
      <c r="J37" s="123" t="n">
        <v>2</v>
      </c>
      <c r="K37" s="123" t="s">
        <v>75</v>
      </c>
      <c r="L37" s="123" t="s">
        <v>75</v>
      </c>
      <c r="M37" s="34"/>
    </row>
    <row r="38" customFormat="false" ht="13.8" hidden="false" customHeight="false" outlineLevel="0" collapsed="false">
      <c r="A38" s="63" t="s">
        <v>37</v>
      </c>
      <c r="B38" s="103" t="n">
        <v>1609</v>
      </c>
      <c r="C38" s="123" t="n">
        <v>1</v>
      </c>
      <c r="D38" s="123" t="s">
        <v>75</v>
      </c>
      <c r="E38" s="123" t="n">
        <v>1285</v>
      </c>
      <c r="F38" s="123" t="n">
        <v>182</v>
      </c>
      <c r="G38" s="123" t="n">
        <v>2</v>
      </c>
      <c r="H38" s="123" t="n">
        <v>139</v>
      </c>
      <c r="I38" s="103" t="n">
        <v>7</v>
      </c>
      <c r="J38" s="123" t="n">
        <v>7</v>
      </c>
      <c r="K38" s="123" t="s">
        <v>75</v>
      </c>
      <c r="L38" s="123" t="s">
        <v>75</v>
      </c>
      <c r="M38" s="34"/>
    </row>
    <row r="39" customFormat="false" ht="13.8" hidden="false" customHeight="false" outlineLevel="0" collapsed="false">
      <c r="A39" s="63" t="s">
        <v>38</v>
      </c>
      <c r="B39" s="103" t="n">
        <v>697</v>
      </c>
      <c r="C39" s="123" t="n">
        <v>5</v>
      </c>
      <c r="D39" s="123" t="s">
        <v>75</v>
      </c>
      <c r="E39" s="123" t="n">
        <v>558</v>
      </c>
      <c r="F39" s="123" t="n">
        <v>48</v>
      </c>
      <c r="G39" s="123" t="n">
        <v>4</v>
      </c>
      <c r="H39" s="123" t="n">
        <v>82</v>
      </c>
      <c r="I39" s="103" t="n">
        <v>4</v>
      </c>
      <c r="J39" s="123" t="n">
        <v>4</v>
      </c>
      <c r="K39" s="123" t="s">
        <v>75</v>
      </c>
      <c r="L39" s="123" t="s">
        <v>75</v>
      </c>
      <c r="M39" s="34"/>
    </row>
    <row r="40" customFormat="false" ht="13.8" hidden="false" customHeight="false" outlineLevel="0" collapsed="false">
      <c r="A40" s="63" t="s">
        <v>39</v>
      </c>
      <c r="B40" s="103" t="n">
        <v>1879</v>
      </c>
      <c r="C40" s="123" t="n">
        <v>1</v>
      </c>
      <c r="D40" s="123" t="s">
        <v>75</v>
      </c>
      <c r="E40" s="123" t="n">
        <v>1571</v>
      </c>
      <c r="F40" s="123" t="n">
        <v>53</v>
      </c>
      <c r="G40" s="123" t="n">
        <v>5</v>
      </c>
      <c r="H40" s="123" t="n">
        <v>249</v>
      </c>
      <c r="I40" s="123" t="s">
        <v>75</v>
      </c>
      <c r="J40" s="123" t="s">
        <v>75</v>
      </c>
      <c r="K40" s="123" t="s">
        <v>75</v>
      </c>
      <c r="L40" s="123" t="s">
        <v>75</v>
      </c>
      <c r="M40" s="34"/>
    </row>
    <row r="41" customFormat="false" ht="13.8" hidden="false" customHeight="false" outlineLevel="0" collapsed="false">
      <c r="A41" s="63" t="s">
        <v>40</v>
      </c>
      <c r="B41" s="103" t="n">
        <v>332</v>
      </c>
      <c r="C41" s="123" t="n">
        <v>2</v>
      </c>
      <c r="D41" s="123" t="n">
        <v>1</v>
      </c>
      <c r="E41" s="123" t="n">
        <v>305</v>
      </c>
      <c r="F41" s="123" t="n">
        <v>3</v>
      </c>
      <c r="G41" s="123" t="n">
        <v>1</v>
      </c>
      <c r="H41" s="123" t="n">
        <v>20</v>
      </c>
      <c r="I41" s="103" t="n">
        <v>39</v>
      </c>
      <c r="J41" s="123" t="n">
        <v>24</v>
      </c>
      <c r="K41" s="123" t="n">
        <v>15</v>
      </c>
      <c r="L41" s="123" t="s">
        <v>75</v>
      </c>
      <c r="M41" s="34"/>
    </row>
    <row r="42" customFormat="false" ht="13.8" hidden="false" customHeight="false" outlineLevel="0" collapsed="false">
      <c r="A42" s="63" t="s">
        <v>41</v>
      </c>
      <c r="B42" s="103" t="n">
        <v>584</v>
      </c>
      <c r="C42" s="123" t="s">
        <v>75</v>
      </c>
      <c r="D42" s="123" t="s">
        <v>75</v>
      </c>
      <c r="E42" s="123" t="n">
        <v>535</v>
      </c>
      <c r="F42" s="123" t="n">
        <v>3</v>
      </c>
      <c r="G42" s="123" t="n">
        <v>4</v>
      </c>
      <c r="H42" s="123" t="n">
        <v>42</v>
      </c>
      <c r="I42" s="123" t="s">
        <v>75</v>
      </c>
      <c r="J42" s="123" t="s">
        <v>75</v>
      </c>
      <c r="K42" s="123" t="s">
        <v>75</v>
      </c>
      <c r="L42" s="123" t="s">
        <v>75</v>
      </c>
      <c r="M42" s="34"/>
    </row>
    <row r="43" customFormat="false" ht="13.8" hidden="false" customHeight="false" outlineLevel="0" collapsed="false">
      <c r="A43" s="63" t="s">
        <v>42</v>
      </c>
      <c r="B43" s="103" t="n">
        <v>1049</v>
      </c>
      <c r="C43" s="123" t="n">
        <v>1</v>
      </c>
      <c r="D43" s="123" t="s">
        <v>75</v>
      </c>
      <c r="E43" s="123" t="n">
        <v>994</v>
      </c>
      <c r="F43" s="123" t="n">
        <v>9</v>
      </c>
      <c r="G43" s="123" t="s">
        <v>75</v>
      </c>
      <c r="H43" s="123" t="n">
        <v>45</v>
      </c>
      <c r="I43" s="103" t="n">
        <v>28</v>
      </c>
      <c r="J43" s="123" t="n">
        <v>20</v>
      </c>
      <c r="K43" s="123" t="s">
        <v>75</v>
      </c>
      <c r="L43" s="123" t="n">
        <v>8</v>
      </c>
      <c r="M43" s="34"/>
    </row>
    <row r="44" customFormat="false" ht="13.8" hidden="false" customHeight="false" outlineLevel="0" collapsed="false">
      <c r="A44" s="63" t="s">
        <v>43</v>
      </c>
      <c r="B44" s="103" t="n">
        <v>672</v>
      </c>
      <c r="C44" s="123" t="s">
        <v>75</v>
      </c>
      <c r="D44" s="123" t="s">
        <v>75</v>
      </c>
      <c r="E44" s="123" t="n">
        <v>618</v>
      </c>
      <c r="F44" s="123" t="n">
        <v>13</v>
      </c>
      <c r="G44" s="123" t="s">
        <v>75</v>
      </c>
      <c r="H44" s="123" t="n">
        <v>41</v>
      </c>
      <c r="I44" s="103" t="n">
        <v>537</v>
      </c>
      <c r="J44" s="123" t="n">
        <v>537</v>
      </c>
      <c r="K44" s="123" t="s">
        <v>75</v>
      </c>
      <c r="L44" s="123" t="s">
        <v>75</v>
      </c>
      <c r="M44" s="34"/>
    </row>
    <row r="45" customFormat="false" ht="13.8" hidden="false" customHeight="false" outlineLevel="0" collapsed="false">
      <c r="A45" s="63" t="s">
        <v>44</v>
      </c>
      <c r="B45" s="103" t="n">
        <v>583</v>
      </c>
      <c r="C45" s="123" t="s">
        <v>75</v>
      </c>
      <c r="D45" s="123" t="s">
        <v>75</v>
      </c>
      <c r="E45" s="123" t="n">
        <v>495</v>
      </c>
      <c r="F45" s="123" t="n">
        <v>57</v>
      </c>
      <c r="G45" s="123" t="s">
        <v>75</v>
      </c>
      <c r="H45" s="123" t="n">
        <v>31</v>
      </c>
      <c r="I45" s="123" t="s">
        <v>75</v>
      </c>
      <c r="J45" s="123" t="s">
        <v>75</v>
      </c>
      <c r="K45" s="123" t="s">
        <v>75</v>
      </c>
      <c r="L45" s="123" t="s">
        <v>75</v>
      </c>
      <c r="M45" s="34"/>
    </row>
    <row r="46" customFormat="false" ht="13.8" hidden="false" customHeight="false" outlineLevel="0" collapsed="false">
      <c r="A46" s="63" t="s">
        <v>45</v>
      </c>
      <c r="B46" s="103" t="n">
        <v>811</v>
      </c>
      <c r="C46" s="123" t="s">
        <v>75</v>
      </c>
      <c r="D46" s="123" t="s">
        <v>75</v>
      </c>
      <c r="E46" s="123" t="n">
        <v>625</v>
      </c>
      <c r="F46" s="123" t="n">
        <v>135</v>
      </c>
      <c r="G46" s="123" t="n">
        <v>2</v>
      </c>
      <c r="H46" s="123" t="n">
        <v>49</v>
      </c>
      <c r="I46" s="103" t="n">
        <v>11</v>
      </c>
      <c r="J46" s="123" t="n">
        <v>11</v>
      </c>
      <c r="K46" s="123" t="s">
        <v>75</v>
      </c>
      <c r="L46" s="123" t="s">
        <v>75</v>
      </c>
      <c r="M46" s="34"/>
    </row>
    <row r="47" customFormat="false" ht="13.8" hidden="false" customHeight="false" outlineLevel="0" collapsed="false">
      <c r="A47" s="63" t="s">
        <v>46</v>
      </c>
      <c r="B47" s="103" t="n">
        <v>465</v>
      </c>
      <c r="C47" s="123" t="n">
        <v>4</v>
      </c>
      <c r="D47" s="123" t="n">
        <v>1</v>
      </c>
      <c r="E47" s="123" t="n">
        <v>394</v>
      </c>
      <c r="F47" s="123" t="n">
        <v>19</v>
      </c>
      <c r="G47" s="123" t="s">
        <v>75</v>
      </c>
      <c r="H47" s="123" t="n">
        <v>47</v>
      </c>
      <c r="I47" s="103" t="n">
        <v>66</v>
      </c>
      <c r="J47" s="123" t="n">
        <v>66</v>
      </c>
      <c r="K47" s="123" t="s">
        <v>75</v>
      </c>
      <c r="L47" s="123" t="s">
        <v>75</v>
      </c>
      <c r="M47" s="34"/>
    </row>
    <row r="48" customFormat="false" ht="13.8" hidden="false" customHeight="false" outlineLevel="0" collapsed="false">
      <c r="A48" s="63" t="s">
        <v>47</v>
      </c>
      <c r="B48" s="103" t="n">
        <v>1586</v>
      </c>
      <c r="C48" s="123" t="n">
        <v>1</v>
      </c>
      <c r="D48" s="123" t="n">
        <v>2</v>
      </c>
      <c r="E48" s="123" t="n">
        <v>1529</v>
      </c>
      <c r="F48" s="123" t="n">
        <v>4</v>
      </c>
      <c r="G48" s="123" t="s">
        <v>75</v>
      </c>
      <c r="H48" s="123" t="n">
        <v>50</v>
      </c>
      <c r="I48" s="103" t="n">
        <v>3</v>
      </c>
      <c r="J48" s="123" t="n">
        <v>3</v>
      </c>
      <c r="K48" s="123" t="s">
        <v>75</v>
      </c>
      <c r="L48" s="123" t="s">
        <v>75</v>
      </c>
      <c r="M48" s="34"/>
    </row>
    <row r="49" customFormat="false" ht="13.8" hidden="false" customHeight="false" outlineLevel="0" collapsed="false">
      <c r="A49" s="63" t="s">
        <v>48</v>
      </c>
      <c r="B49" s="103" t="n">
        <v>647</v>
      </c>
      <c r="C49" s="123" t="s">
        <v>75</v>
      </c>
      <c r="D49" s="123" t="s">
        <v>75</v>
      </c>
      <c r="E49" s="123" t="n">
        <v>548</v>
      </c>
      <c r="F49" s="123" t="n">
        <v>18</v>
      </c>
      <c r="G49" s="123" t="n">
        <v>8</v>
      </c>
      <c r="H49" s="123" t="n">
        <v>73</v>
      </c>
      <c r="I49" s="103" t="n">
        <v>5</v>
      </c>
      <c r="J49" s="123" t="n">
        <v>5</v>
      </c>
      <c r="K49" s="123" t="s">
        <v>75</v>
      </c>
      <c r="L49" s="123" t="s">
        <v>75</v>
      </c>
      <c r="M49" s="34"/>
    </row>
    <row r="50" customFormat="false" ht="13.8" hidden="false" customHeight="false" outlineLevel="0" collapsed="false">
      <c r="A50" s="63" t="s">
        <v>49</v>
      </c>
      <c r="B50" s="103" t="n">
        <v>1522</v>
      </c>
      <c r="C50" s="123" t="n">
        <v>1</v>
      </c>
      <c r="D50" s="123" t="s">
        <v>75</v>
      </c>
      <c r="E50" s="123" t="n">
        <v>1475</v>
      </c>
      <c r="F50" s="123" t="n">
        <v>23</v>
      </c>
      <c r="G50" s="123" t="n">
        <v>2</v>
      </c>
      <c r="H50" s="123" t="n">
        <v>21</v>
      </c>
      <c r="I50" s="103" t="n">
        <v>141</v>
      </c>
      <c r="J50" s="123" t="n">
        <v>141</v>
      </c>
      <c r="K50" s="123" t="n">
        <v>4</v>
      </c>
      <c r="L50" s="123" t="s">
        <v>75</v>
      </c>
      <c r="M50" s="34"/>
    </row>
    <row r="51" customFormat="false" ht="13.8" hidden="false" customHeight="false" outlineLevel="0" collapsed="false">
      <c r="A51" s="63" t="s">
        <v>50</v>
      </c>
      <c r="B51" s="103" t="n">
        <v>788</v>
      </c>
      <c r="C51" s="123" t="n">
        <v>1</v>
      </c>
      <c r="D51" s="123" t="n">
        <v>2</v>
      </c>
      <c r="E51" s="123" t="n">
        <v>726</v>
      </c>
      <c r="F51" s="123" t="n">
        <v>14</v>
      </c>
      <c r="G51" s="123" t="s">
        <v>75</v>
      </c>
      <c r="H51" s="123" t="n">
        <v>45</v>
      </c>
      <c r="I51" s="103" t="n">
        <v>14</v>
      </c>
      <c r="J51" s="123" t="n">
        <v>10</v>
      </c>
      <c r="K51" s="123" t="s">
        <v>75</v>
      </c>
      <c r="L51" s="123" t="s">
        <v>75</v>
      </c>
      <c r="M51" s="34"/>
    </row>
    <row r="52" customFormat="false" ht="13.8" hidden="false" customHeight="false" outlineLevel="0" collapsed="false">
      <c r="A52" s="63" t="s">
        <v>51</v>
      </c>
      <c r="B52" s="103" t="n">
        <v>2012</v>
      </c>
      <c r="C52" s="123" t="s">
        <v>75</v>
      </c>
      <c r="D52" s="123" t="s">
        <v>75</v>
      </c>
      <c r="E52" s="123" t="n">
        <v>1744</v>
      </c>
      <c r="F52" s="123" t="n">
        <v>29</v>
      </c>
      <c r="G52" s="123" t="n">
        <v>15</v>
      </c>
      <c r="H52" s="123" t="n">
        <v>224</v>
      </c>
      <c r="I52" s="103" t="n">
        <v>12</v>
      </c>
      <c r="J52" s="123" t="n">
        <v>12</v>
      </c>
      <c r="K52" s="123" t="s">
        <v>75</v>
      </c>
      <c r="L52" s="123" t="s">
        <v>75</v>
      </c>
      <c r="M52" s="34"/>
    </row>
    <row r="53" customFormat="false" ht="13.8" hidden="false" customHeight="false" outlineLevel="0" collapsed="false">
      <c r="A53" s="63" t="s">
        <v>52</v>
      </c>
      <c r="B53" s="103" t="n">
        <v>957</v>
      </c>
      <c r="C53" s="123" t="n">
        <v>1</v>
      </c>
      <c r="D53" s="123" t="s">
        <v>75</v>
      </c>
      <c r="E53" s="123" t="n">
        <v>875</v>
      </c>
      <c r="F53" s="123" t="n">
        <v>24</v>
      </c>
      <c r="G53" s="123" t="n">
        <v>1</v>
      </c>
      <c r="H53" s="123" t="n">
        <v>56</v>
      </c>
      <c r="I53" s="103" t="n">
        <v>82</v>
      </c>
      <c r="J53" s="123" t="n">
        <v>82</v>
      </c>
      <c r="K53" s="123" t="s">
        <v>75</v>
      </c>
      <c r="L53" s="123" t="s">
        <v>75</v>
      </c>
      <c r="M53" s="34"/>
    </row>
    <row r="54" customFormat="false" ht="13.8" hidden="false" customHeight="false" outlineLevel="0" collapsed="false">
      <c r="A54" s="63" t="s">
        <v>53</v>
      </c>
      <c r="B54" s="103" t="n">
        <v>1143</v>
      </c>
      <c r="C54" s="123" t="s">
        <v>75</v>
      </c>
      <c r="D54" s="123" t="s">
        <v>75</v>
      </c>
      <c r="E54" s="123" t="n">
        <v>1047</v>
      </c>
      <c r="F54" s="123" t="n">
        <v>84</v>
      </c>
      <c r="G54" s="123" t="n">
        <v>8</v>
      </c>
      <c r="H54" s="123" t="n">
        <v>4</v>
      </c>
      <c r="I54" s="123" t="s">
        <v>75</v>
      </c>
      <c r="J54" s="123" t="s">
        <v>75</v>
      </c>
      <c r="K54" s="123" t="s">
        <v>75</v>
      </c>
      <c r="L54" s="123" t="s">
        <v>75</v>
      </c>
      <c r="M54" s="34"/>
    </row>
    <row r="55" customFormat="false" ht="13.8" hidden="false" customHeight="false" outlineLevel="0" collapsed="false">
      <c r="A55" s="63" t="s">
        <v>54</v>
      </c>
      <c r="B55" s="103" t="n">
        <v>2573</v>
      </c>
      <c r="C55" s="123" t="n">
        <v>4</v>
      </c>
      <c r="D55" s="123" t="s">
        <v>75</v>
      </c>
      <c r="E55" s="123" t="n">
        <v>2220</v>
      </c>
      <c r="F55" s="123" t="n">
        <v>105</v>
      </c>
      <c r="G55" s="123" t="n">
        <v>2</v>
      </c>
      <c r="H55" s="123" t="n">
        <v>242</v>
      </c>
      <c r="I55" s="103" t="n">
        <v>66</v>
      </c>
      <c r="J55" s="123" t="n">
        <v>66</v>
      </c>
      <c r="K55" s="123" t="s">
        <v>75</v>
      </c>
      <c r="L55" s="123" t="s">
        <v>75</v>
      </c>
      <c r="M55" s="34"/>
    </row>
    <row r="56" customFormat="false" ht="13.8" hidden="false" customHeight="false" outlineLevel="0" collapsed="false">
      <c r="A56" s="63" t="s">
        <v>55</v>
      </c>
      <c r="B56" s="103" t="n">
        <v>670</v>
      </c>
      <c r="C56" s="123" t="n">
        <v>5</v>
      </c>
      <c r="D56" s="123" t="s">
        <v>75</v>
      </c>
      <c r="E56" s="123" t="n">
        <v>652</v>
      </c>
      <c r="F56" s="123" t="n">
        <v>4</v>
      </c>
      <c r="G56" s="123" t="s">
        <v>75</v>
      </c>
      <c r="H56" s="123" t="n">
        <v>9</v>
      </c>
      <c r="I56" s="103" t="n">
        <v>6</v>
      </c>
      <c r="J56" s="123" t="n">
        <v>6</v>
      </c>
      <c r="K56" s="123" t="s">
        <v>75</v>
      </c>
      <c r="L56" s="123" t="s">
        <v>75</v>
      </c>
      <c r="M56" s="34"/>
    </row>
    <row r="57" customFormat="false" ht="13.8" hidden="false" customHeight="false" outlineLevel="0" collapsed="false">
      <c r="A57" s="63" t="s">
        <v>56</v>
      </c>
      <c r="B57" s="103" t="n">
        <v>1176</v>
      </c>
      <c r="C57" s="123" t="n">
        <v>2</v>
      </c>
      <c r="D57" s="123" t="n">
        <v>2</v>
      </c>
      <c r="E57" s="123" t="n">
        <v>982</v>
      </c>
      <c r="F57" s="123" t="n">
        <v>27</v>
      </c>
      <c r="G57" s="123" t="n">
        <v>3</v>
      </c>
      <c r="H57" s="123" t="n">
        <v>160</v>
      </c>
      <c r="I57" s="103" t="n">
        <v>11</v>
      </c>
      <c r="J57" s="123" t="n">
        <v>9</v>
      </c>
      <c r="K57" s="123" t="n">
        <v>2</v>
      </c>
      <c r="L57" s="123" t="s">
        <v>75</v>
      </c>
      <c r="M57" s="34"/>
    </row>
    <row r="58" customFormat="false" ht="12.75" hidden="false" customHeight="false" outlineLevel="0" collapsed="false">
      <c r="B58" s="0" t="str">
        <f aca="false">IF(ISNUMBER(B8),IF(B8=SUM(B9:B57),"p","f"),"-")</f>
        <v>p</v>
      </c>
      <c r="C58" s="0" t="str">
        <f aca="false">IF(ISNUMBER(C8),IF(C8=SUM(C9:C57),"p","f"),"-")</f>
        <v>p</v>
      </c>
      <c r="D58" s="0" t="str">
        <f aca="false">IF(ISNUMBER(D8),IF(D8=SUM(D9:D57),"p","f"),"-")</f>
        <v>p</v>
      </c>
      <c r="E58" s="0" t="str">
        <f aca="false">IF(ISNUMBER(E8),IF(E8=SUM(E9:E57),"p","f"),"-")</f>
        <v>p</v>
      </c>
      <c r="F58" s="0" t="str">
        <f aca="false">IF(ISNUMBER(F8),IF(F8=SUM(F9:F57),"p","f"),"-")</f>
        <v>p</v>
      </c>
      <c r="G58" s="0" t="str">
        <f aca="false">IF(ISNUMBER(G8),IF(G8=SUM(G9:G57),"p","f"),"-")</f>
        <v>p</v>
      </c>
      <c r="H58" s="0" t="str">
        <f aca="false">IF(ISNUMBER(H8),IF(H8=SUM(H9:H57),"p","f"),"-")</f>
        <v>p</v>
      </c>
      <c r="I58" s="0" t="str">
        <f aca="false">IF(ISNUMBER(I8),IF(I8=SUM(I9:I57),"p","f"),"-")</f>
        <v>p</v>
      </c>
      <c r="J58" s="0" t="str">
        <f aca="false">IF(ISNUMBER(J8),IF(J8=SUM(J9:J57),"p","f"),"-")</f>
        <v>p</v>
      </c>
      <c r="K58" s="0" t="str">
        <f aca="false">IF(ISNUMBER(K8),IF(K8=SUM(K9:K57),"p","f"),"-")</f>
        <v>p</v>
      </c>
      <c r="L58" s="0" t="str">
        <f aca="false">IF(ISNUMBER(L8),IF(L8=SUM(L9:L57),"p","f"),"-")</f>
        <v>p</v>
      </c>
    </row>
  </sheetData>
  <mergeCells count="5">
    <mergeCell ref="A1:L1"/>
    <mergeCell ref="A5:A7"/>
    <mergeCell ref="B5:L5"/>
    <mergeCell ref="B6:H6"/>
    <mergeCell ref="I6:L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showFormulas="false" showGridLines="true" showRowColHeaders="true" showZeros="true" rightToLeft="false" tabSelected="false" showOutlineSymbols="true" defaultGridColor="true" view="normal" topLeftCell="A31" colorId="64" zoomScale="83" zoomScaleNormal="83" zoomScalePageLayoutView="100" workbookViewId="0">
      <selection pane="topLeft" activeCell="G7" activeCellId="1" sqref="B6:D12 G7"/>
    </sheetView>
  </sheetViews>
  <sheetFormatPr defaultRowHeight="13.8" zeroHeight="false" outlineLevelRow="0" outlineLevelCol="0"/>
  <cols>
    <col collapsed="false" customWidth="true" hidden="false" outlineLevel="0" max="1" min="1" style="0" width="17.59"/>
    <col collapsed="false" customWidth="true" hidden="false" outlineLevel="0" max="2" min="2" style="0" width="12.86"/>
    <col collapsed="false" customWidth="true" hidden="false" outlineLevel="0" max="3" min="3" style="0" width="8.72"/>
    <col collapsed="false" customWidth="true" hidden="false" outlineLevel="0" max="4" min="4" style="0" width="13.47"/>
    <col collapsed="false" customWidth="true" hidden="false" outlineLevel="0" max="5" min="5" style="0" width="11.3"/>
    <col collapsed="false" customWidth="true" hidden="false" outlineLevel="0" max="6" min="6" style="0" width="13.7"/>
    <col collapsed="false" customWidth="true" hidden="false" outlineLevel="0" max="7" min="7" style="0" width="11.98"/>
    <col collapsed="false" customWidth="true" hidden="false" outlineLevel="0" max="1025" min="8" style="0" width="8.72"/>
  </cols>
  <sheetData>
    <row r="1" customFormat="false" ht="24.35" hidden="false" customHeight="true" outlineLevel="0" collapsed="false">
      <c r="A1" s="129" t="s">
        <v>352</v>
      </c>
      <c r="B1" s="129"/>
      <c r="C1" s="129"/>
      <c r="D1" s="129"/>
      <c r="E1" s="129"/>
      <c r="F1" s="129"/>
      <c r="G1" s="129"/>
      <c r="H1" s="15"/>
      <c r="I1" s="15"/>
      <c r="J1" s="15"/>
      <c r="K1" s="15"/>
    </row>
    <row r="3" customFormat="false" ht="13.8" hidden="false" customHeight="false" outlineLevel="0" collapsed="false">
      <c r="A3" s="15"/>
    </row>
    <row r="4" customFormat="false" ht="13.8" hidden="false" customHeight="false" outlineLevel="0" collapsed="false">
      <c r="A4" s="15"/>
    </row>
    <row r="5" customFormat="false" ht="55.5" hidden="false" customHeight="true" outlineLevel="0" collapsed="false">
      <c r="A5" s="19" t="s">
        <v>2</v>
      </c>
      <c r="B5" s="60" t="s">
        <v>353</v>
      </c>
      <c r="C5" s="60" t="s">
        <v>354</v>
      </c>
      <c r="D5" s="60"/>
      <c r="E5" s="60"/>
      <c r="F5" s="60"/>
      <c r="G5" s="60" t="s">
        <v>355</v>
      </c>
    </row>
    <row r="6" customFormat="false" ht="57.75" hidden="false" customHeight="true" outlineLevel="0" collapsed="false">
      <c r="A6" s="19"/>
      <c r="B6" s="60"/>
      <c r="C6" s="60" t="s">
        <v>356</v>
      </c>
      <c r="D6" s="60" t="s">
        <v>357</v>
      </c>
      <c r="E6" s="60" t="s">
        <v>358</v>
      </c>
      <c r="F6" s="60" t="s">
        <v>359</v>
      </c>
      <c r="G6" s="60"/>
    </row>
    <row r="7" customFormat="false" ht="13.8" hidden="false" customHeight="false" outlineLevel="0" collapsed="false">
      <c r="A7" s="120" t="s">
        <v>70</v>
      </c>
      <c r="B7" s="103" t="n">
        <v>93.2</v>
      </c>
      <c r="C7" s="103" t="n">
        <v>95.6</v>
      </c>
      <c r="D7" s="103" t="n">
        <v>95.1</v>
      </c>
      <c r="E7" s="103" t="n">
        <v>95.5</v>
      </c>
      <c r="F7" s="125" t="n">
        <v>78</v>
      </c>
      <c r="G7" s="125" t="n">
        <v>93.2</v>
      </c>
      <c r="H7" s="34"/>
      <c r="I7" s="130"/>
    </row>
    <row r="8" customFormat="false" ht="13.8" hidden="false" customHeight="false" outlineLevel="0" collapsed="false">
      <c r="A8" s="63" t="s">
        <v>8</v>
      </c>
      <c r="B8" s="103" t="n">
        <v>99.2</v>
      </c>
      <c r="C8" s="103" t="n">
        <v>96.6</v>
      </c>
      <c r="D8" s="103" t="n">
        <v>95.6</v>
      </c>
      <c r="E8" s="103" t="n">
        <v>96.5</v>
      </c>
      <c r="F8" s="125" t="n">
        <v>75.2</v>
      </c>
      <c r="G8" s="125" t="n">
        <v>90.3</v>
      </c>
      <c r="H8" s="34"/>
    </row>
    <row r="9" customFormat="false" ht="13.8" hidden="false" customHeight="false" outlineLevel="0" collapsed="false">
      <c r="A9" s="63" t="s">
        <v>9</v>
      </c>
      <c r="B9" s="103" t="n">
        <v>91.5</v>
      </c>
      <c r="C9" s="103" t="n">
        <v>95.5</v>
      </c>
      <c r="D9" s="103" t="n">
        <v>94.4</v>
      </c>
      <c r="E9" s="103" t="n">
        <v>95.5</v>
      </c>
      <c r="F9" s="125" t="n">
        <v>81.8</v>
      </c>
      <c r="G9" s="125" t="n">
        <v>92.9</v>
      </c>
      <c r="H9" s="34"/>
    </row>
    <row r="10" customFormat="false" ht="13.8" hidden="false" customHeight="false" outlineLevel="0" collapsed="false">
      <c r="A10" s="63" t="s">
        <v>10</v>
      </c>
      <c r="B10" s="103" t="n">
        <v>94.5</v>
      </c>
      <c r="C10" s="103" t="n">
        <v>96.1</v>
      </c>
      <c r="D10" s="103" t="n">
        <v>95.9</v>
      </c>
      <c r="E10" s="103" t="n">
        <v>96.1</v>
      </c>
      <c r="F10" s="125" t="n">
        <v>82.2</v>
      </c>
      <c r="G10" s="125" t="n">
        <v>97.2</v>
      </c>
      <c r="H10" s="34"/>
    </row>
    <row r="11" customFormat="false" ht="13.8" hidden="false" customHeight="false" outlineLevel="0" collapsed="false">
      <c r="A11" s="63" t="s">
        <v>11</v>
      </c>
      <c r="B11" s="103" t="n">
        <v>96.5</v>
      </c>
      <c r="C11" s="103" t="n">
        <v>97.3</v>
      </c>
      <c r="D11" s="103" t="n">
        <v>97.2</v>
      </c>
      <c r="E11" s="125" t="n">
        <v>97</v>
      </c>
      <c r="F11" s="125" t="n">
        <v>84.5</v>
      </c>
      <c r="G11" s="125" t="n">
        <v>96.7</v>
      </c>
      <c r="H11" s="34"/>
    </row>
    <row r="12" customFormat="false" ht="13.8" hidden="false" customHeight="false" outlineLevel="0" collapsed="false">
      <c r="A12" s="63" t="s">
        <v>12</v>
      </c>
      <c r="B12" s="103" t="n">
        <v>95.1</v>
      </c>
      <c r="C12" s="103" t="n">
        <v>98.1</v>
      </c>
      <c r="D12" s="103" t="n">
        <v>97.7</v>
      </c>
      <c r="E12" s="125" t="n">
        <v>98</v>
      </c>
      <c r="F12" s="125" t="n">
        <v>77.9</v>
      </c>
      <c r="G12" s="125" t="n">
        <v>91.6</v>
      </c>
      <c r="H12" s="34"/>
    </row>
    <row r="13" customFormat="false" ht="13.8" hidden="false" customHeight="false" outlineLevel="0" collapsed="false">
      <c r="A13" s="63" t="s">
        <v>13</v>
      </c>
      <c r="B13" s="103" t="n">
        <v>91.5</v>
      </c>
      <c r="C13" s="103" t="n">
        <v>97.2</v>
      </c>
      <c r="D13" s="103" t="n">
        <v>97.1</v>
      </c>
      <c r="E13" s="125" t="n">
        <v>97.1</v>
      </c>
      <c r="F13" s="125" t="n">
        <v>82.8</v>
      </c>
      <c r="G13" s="125" t="n">
        <v>99.2</v>
      </c>
      <c r="H13" s="34"/>
    </row>
    <row r="14" customFormat="false" ht="13.8" hidden="false" customHeight="false" outlineLevel="0" collapsed="false">
      <c r="A14" s="63" t="s">
        <v>14</v>
      </c>
      <c r="B14" s="103" t="n">
        <v>90.7</v>
      </c>
      <c r="C14" s="103" t="n">
        <v>97.5</v>
      </c>
      <c r="D14" s="103" t="n">
        <v>97.4</v>
      </c>
      <c r="E14" s="125" t="n">
        <v>97.5</v>
      </c>
      <c r="F14" s="125" t="n">
        <v>83.2</v>
      </c>
      <c r="G14" s="125" t="n">
        <v>98.4</v>
      </c>
      <c r="H14" s="34"/>
    </row>
    <row r="15" customFormat="false" ht="13.8" hidden="false" customHeight="false" outlineLevel="0" collapsed="false">
      <c r="A15" s="63" t="s">
        <v>15</v>
      </c>
      <c r="B15" s="103" t="n">
        <v>93.9</v>
      </c>
      <c r="C15" s="103" t="n">
        <v>97.5</v>
      </c>
      <c r="D15" s="125" t="n">
        <v>97</v>
      </c>
      <c r="E15" s="125" t="n">
        <v>97.6</v>
      </c>
      <c r="F15" s="125" t="n">
        <v>74.7</v>
      </c>
      <c r="G15" s="125" t="n">
        <v>96.9</v>
      </c>
      <c r="H15" s="34"/>
    </row>
    <row r="16" customFormat="false" ht="13.8" hidden="false" customHeight="false" outlineLevel="0" collapsed="false">
      <c r="A16" s="63" t="s">
        <v>16</v>
      </c>
      <c r="B16" s="103" t="n">
        <v>89.5</v>
      </c>
      <c r="C16" s="103" t="n">
        <v>95.4</v>
      </c>
      <c r="D16" s="103" t="n">
        <v>95.1</v>
      </c>
      <c r="E16" s="125" t="n">
        <v>95.4</v>
      </c>
      <c r="F16" s="125" t="n">
        <v>77.2</v>
      </c>
      <c r="G16" s="125" t="n">
        <v>84.5</v>
      </c>
      <c r="H16" s="34"/>
    </row>
    <row r="17" customFormat="false" ht="13.8" hidden="false" customHeight="false" outlineLevel="0" collapsed="false">
      <c r="A17" s="63" t="s">
        <v>17</v>
      </c>
      <c r="B17" s="103" t="n">
        <v>95.3</v>
      </c>
      <c r="C17" s="103" t="n">
        <v>96.7</v>
      </c>
      <c r="D17" s="103" t="n">
        <v>96.6</v>
      </c>
      <c r="E17" s="125" t="n">
        <v>96.7</v>
      </c>
      <c r="F17" s="125" t="n">
        <v>81.3</v>
      </c>
      <c r="G17" s="125" t="n">
        <v>94.6</v>
      </c>
      <c r="H17" s="34"/>
    </row>
    <row r="18" customFormat="false" ht="13.8" hidden="false" customHeight="false" outlineLevel="0" collapsed="false">
      <c r="A18" s="63" t="s">
        <v>18</v>
      </c>
      <c r="B18" s="103" t="n">
        <v>92.4</v>
      </c>
      <c r="C18" s="103" t="n">
        <v>94.1</v>
      </c>
      <c r="D18" s="103" t="n">
        <v>93.5</v>
      </c>
      <c r="E18" s="125" t="n">
        <v>94.1</v>
      </c>
      <c r="F18" s="125" t="n">
        <v>70.4</v>
      </c>
      <c r="G18" s="125" t="n">
        <v>96.1</v>
      </c>
      <c r="H18" s="34"/>
    </row>
    <row r="19" customFormat="false" ht="13.8" hidden="false" customHeight="false" outlineLevel="0" collapsed="false">
      <c r="A19" s="63" t="s">
        <v>19</v>
      </c>
      <c r="B19" s="103" t="n">
        <v>91.2</v>
      </c>
      <c r="C19" s="103" t="n">
        <v>93.2</v>
      </c>
      <c r="D19" s="103" t="n">
        <v>92.4</v>
      </c>
      <c r="E19" s="125" t="n">
        <v>93.2</v>
      </c>
      <c r="F19" s="125" t="n">
        <v>76.1</v>
      </c>
      <c r="G19" s="125" t="n">
        <v>95.1</v>
      </c>
      <c r="H19" s="34"/>
    </row>
    <row r="20" customFormat="false" ht="13.8" hidden="false" customHeight="false" outlineLevel="0" collapsed="false">
      <c r="A20" s="63" t="s">
        <v>20</v>
      </c>
      <c r="B20" s="103" t="n">
        <v>93.1</v>
      </c>
      <c r="C20" s="103" t="n">
        <v>99.2</v>
      </c>
      <c r="D20" s="103" t="n">
        <v>98.9</v>
      </c>
      <c r="E20" s="125" t="n">
        <v>99.1</v>
      </c>
      <c r="F20" s="125" t="n">
        <v>84.7</v>
      </c>
      <c r="G20" s="125" t="n">
        <v>99</v>
      </c>
      <c r="H20" s="34"/>
    </row>
    <row r="21" customFormat="false" ht="13.8" hidden="false" customHeight="false" outlineLevel="0" collapsed="false">
      <c r="A21" s="63" t="s">
        <v>21</v>
      </c>
      <c r="B21" s="103" t="n">
        <v>93.6</v>
      </c>
      <c r="C21" s="125" t="n">
        <v>93</v>
      </c>
      <c r="D21" s="103" t="n">
        <v>92.5</v>
      </c>
      <c r="E21" s="125" t="n">
        <v>92.8</v>
      </c>
      <c r="F21" s="125" t="n">
        <v>68.5</v>
      </c>
      <c r="G21" s="125" t="n">
        <v>76.1</v>
      </c>
      <c r="H21" s="34"/>
    </row>
    <row r="22" customFormat="false" ht="13.8" hidden="false" customHeight="false" outlineLevel="0" collapsed="false">
      <c r="A22" s="63" t="s">
        <v>22</v>
      </c>
      <c r="B22" s="103" t="n">
        <v>90.4</v>
      </c>
      <c r="C22" s="103" t="n">
        <v>94.8</v>
      </c>
      <c r="D22" s="103" t="n">
        <v>94.4</v>
      </c>
      <c r="E22" s="125" t="n">
        <v>94.8</v>
      </c>
      <c r="F22" s="125" t="n">
        <v>75.4</v>
      </c>
      <c r="G22" s="125" t="n">
        <v>97.7</v>
      </c>
      <c r="H22" s="34"/>
    </row>
    <row r="23" customFormat="false" ht="13.8" hidden="false" customHeight="false" outlineLevel="0" collapsed="false">
      <c r="A23" s="63" t="s">
        <v>23</v>
      </c>
      <c r="B23" s="103" t="n">
        <v>92.7</v>
      </c>
      <c r="C23" s="103" t="n">
        <v>98.3</v>
      </c>
      <c r="D23" s="103" t="n">
        <v>98.2</v>
      </c>
      <c r="E23" s="125" t="n">
        <v>98.2</v>
      </c>
      <c r="F23" s="125" t="n">
        <v>80.4</v>
      </c>
      <c r="G23" s="125" t="n">
        <v>95.8</v>
      </c>
      <c r="H23" s="34"/>
    </row>
    <row r="24" customFormat="false" ht="13.8" hidden="false" customHeight="false" outlineLevel="0" collapsed="false">
      <c r="A24" s="63" t="s">
        <v>24</v>
      </c>
      <c r="B24" s="103" t="n">
        <v>94.1</v>
      </c>
      <c r="C24" s="125" t="n">
        <v>99</v>
      </c>
      <c r="D24" s="103" t="n">
        <v>98.9</v>
      </c>
      <c r="E24" s="125" t="n">
        <v>99</v>
      </c>
      <c r="F24" s="125" t="n">
        <v>85.1</v>
      </c>
      <c r="G24" s="125" t="n">
        <v>97.8</v>
      </c>
      <c r="H24" s="34"/>
    </row>
    <row r="25" customFormat="false" ht="13.8" hidden="false" customHeight="false" outlineLevel="0" collapsed="false">
      <c r="A25" s="63" t="s">
        <v>25</v>
      </c>
      <c r="B25" s="103" t="n">
        <v>91.2</v>
      </c>
      <c r="C25" s="103" t="n">
        <v>79.6</v>
      </c>
      <c r="D25" s="103" t="n">
        <v>79.1</v>
      </c>
      <c r="E25" s="125" t="n">
        <v>78.1</v>
      </c>
      <c r="F25" s="125" t="n">
        <v>53.7</v>
      </c>
      <c r="G25" s="125" t="n">
        <v>83.4</v>
      </c>
      <c r="H25" s="34"/>
    </row>
    <row r="26" customFormat="false" ht="13.8" hidden="false" customHeight="false" outlineLevel="0" collapsed="false">
      <c r="A26" s="63" t="s">
        <v>26</v>
      </c>
      <c r="B26" s="103" t="n">
        <v>92.6</v>
      </c>
      <c r="C26" s="125" t="n">
        <v>94</v>
      </c>
      <c r="D26" s="103" t="n">
        <v>93.6</v>
      </c>
      <c r="E26" s="125" t="n">
        <v>93.8</v>
      </c>
      <c r="F26" s="125" t="n">
        <v>78.2</v>
      </c>
      <c r="G26" s="125" t="n">
        <v>96.7</v>
      </c>
      <c r="H26" s="34"/>
    </row>
    <row r="27" customFormat="false" ht="13.8" hidden="false" customHeight="false" outlineLevel="0" collapsed="false">
      <c r="A27" s="63" t="s">
        <v>27</v>
      </c>
      <c r="B27" s="103" t="n">
        <v>90.7</v>
      </c>
      <c r="C27" s="103" t="n">
        <v>96.1</v>
      </c>
      <c r="D27" s="103" t="n">
        <v>95.6</v>
      </c>
      <c r="E27" s="125" t="n">
        <v>96.1</v>
      </c>
      <c r="F27" s="125" t="n">
        <v>84.1</v>
      </c>
      <c r="G27" s="125" t="n">
        <v>99</v>
      </c>
      <c r="H27" s="34"/>
    </row>
    <row r="28" customFormat="false" ht="13.8" hidden="false" customHeight="false" outlineLevel="0" collapsed="false">
      <c r="A28" s="63" t="s">
        <v>28</v>
      </c>
      <c r="B28" s="103" t="n">
        <v>94.3</v>
      </c>
      <c r="C28" s="103" t="n">
        <v>97.1</v>
      </c>
      <c r="D28" s="103" t="n">
        <v>96.8</v>
      </c>
      <c r="E28" s="125" t="n">
        <v>97.1</v>
      </c>
      <c r="F28" s="125" t="n">
        <v>79.5</v>
      </c>
      <c r="G28" s="125" t="n">
        <v>97</v>
      </c>
      <c r="H28" s="34"/>
    </row>
    <row r="29" customFormat="false" ht="13.8" hidden="false" customHeight="false" outlineLevel="0" collapsed="false">
      <c r="A29" s="63" t="s">
        <v>29</v>
      </c>
      <c r="B29" s="125" t="n">
        <v>93</v>
      </c>
      <c r="C29" s="103" t="n">
        <v>97.7</v>
      </c>
      <c r="D29" s="103" t="n">
        <v>97.6</v>
      </c>
      <c r="E29" s="125" t="n">
        <v>97.7</v>
      </c>
      <c r="F29" s="125" t="n">
        <v>87.4</v>
      </c>
      <c r="G29" s="125" t="n">
        <v>98.2</v>
      </c>
      <c r="H29" s="34"/>
    </row>
    <row r="30" customFormat="false" ht="13.8" hidden="false" customHeight="false" outlineLevel="0" collapsed="false">
      <c r="A30" s="63" t="s">
        <v>30</v>
      </c>
      <c r="B30" s="103" t="n">
        <v>92.8</v>
      </c>
      <c r="C30" s="103" t="n">
        <v>96.8</v>
      </c>
      <c r="D30" s="103" t="n">
        <v>96.8</v>
      </c>
      <c r="E30" s="125" t="n">
        <v>96.8</v>
      </c>
      <c r="F30" s="125" t="n">
        <v>79.4</v>
      </c>
      <c r="G30" s="125" t="n">
        <v>93.5</v>
      </c>
      <c r="H30" s="34"/>
    </row>
    <row r="31" customFormat="false" ht="13.8" hidden="false" customHeight="false" outlineLevel="0" collapsed="false">
      <c r="A31" s="63" t="s">
        <v>31</v>
      </c>
      <c r="B31" s="103" t="n">
        <v>91.7</v>
      </c>
      <c r="C31" s="125" t="n">
        <v>98</v>
      </c>
      <c r="D31" s="103" t="n">
        <v>97.8</v>
      </c>
      <c r="E31" s="125" t="n">
        <v>97.9</v>
      </c>
      <c r="F31" s="125" t="n">
        <v>83.1</v>
      </c>
      <c r="G31" s="125" t="n">
        <v>97.9</v>
      </c>
      <c r="H31" s="34"/>
    </row>
    <row r="32" customFormat="false" ht="13.8" hidden="false" customHeight="false" outlineLevel="0" collapsed="false">
      <c r="A32" s="63" t="s">
        <v>32</v>
      </c>
      <c r="B32" s="103" t="n">
        <v>90.8</v>
      </c>
      <c r="C32" s="103" t="n">
        <v>92.8</v>
      </c>
      <c r="D32" s="103" t="n">
        <v>92.8</v>
      </c>
      <c r="E32" s="125" t="n">
        <v>92.7</v>
      </c>
      <c r="F32" s="125" t="n">
        <v>72.9</v>
      </c>
      <c r="G32" s="125" t="n">
        <v>92.9</v>
      </c>
      <c r="H32" s="34"/>
    </row>
    <row r="33" customFormat="false" ht="13.8" hidden="false" customHeight="false" outlineLevel="0" collapsed="false">
      <c r="A33" s="63" t="s">
        <v>33</v>
      </c>
      <c r="B33" s="103" t="n">
        <v>92.5</v>
      </c>
      <c r="C33" s="103" t="n">
        <v>99.7</v>
      </c>
      <c r="D33" s="103" t="n">
        <v>99.6</v>
      </c>
      <c r="E33" s="125" t="n">
        <v>99.7</v>
      </c>
      <c r="F33" s="125" t="n">
        <v>96.6</v>
      </c>
      <c r="G33" s="125" t="n">
        <v>98.9</v>
      </c>
      <c r="H33" s="34"/>
    </row>
    <row r="34" customFormat="false" ht="13.8" hidden="false" customHeight="false" outlineLevel="0" collapsed="false">
      <c r="A34" s="63" t="s">
        <v>34</v>
      </c>
      <c r="B34" s="103" t="n">
        <v>93.3</v>
      </c>
      <c r="C34" s="103" t="n">
        <v>97.6</v>
      </c>
      <c r="D34" s="103" t="n">
        <v>96.7</v>
      </c>
      <c r="E34" s="125" t="n">
        <v>97.1</v>
      </c>
      <c r="F34" s="125" t="n">
        <v>77.8</v>
      </c>
      <c r="G34" s="125" t="n">
        <v>95.6</v>
      </c>
      <c r="H34" s="34"/>
    </row>
    <row r="35" customFormat="false" ht="13.8" hidden="false" customHeight="false" outlineLevel="0" collapsed="false">
      <c r="A35" s="63" t="s">
        <v>35</v>
      </c>
      <c r="B35" s="103" t="n">
        <v>92.5</v>
      </c>
      <c r="C35" s="103" t="n">
        <v>94.7</v>
      </c>
      <c r="D35" s="103" t="n">
        <v>94.1</v>
      </c>
      <c r="E35" s="125" t="n">
        <v>94.7</v>
      </c>
      <c r="F35" s="125" t="n">
        <v>79</v>
      </c>
      <c r="G35" s="125" t="n">
        <v>97</v>
      </c>
      <c r="H35" s="34"/>
    </row>
    <row r="36" customFormat="false" ht="13.8" hidden="false" customHeight="false" outlineLevel="0" collapsed="false">
      <c r="A36" s="63" t="s">
        <v>36</v>
      </c>
      <c r="B36" s="103" t="n">
        <v>93.1</v>
      </c>
      <c r="C36" s="103" t="n">
        <v>98.4</v>
      </c>
      <c r="D36" s="103" t="n">
        <v>96.5</v>
      </c>
      <c r="E36" s="125" t="n">
        <v>98.4</v>
      </c>
      <c r="F36" s="125" t="n">
        <v>80.1</v>
      </c>
      <c r="G36" s="125" t="n">
        <v>97.4</v>
      </c>
      <c r="H36" s="34"/>
    </row>
    <row r="37" customFormat="false" ht="13.8" hidden="false" customHeight="false" outlineLevel="0" collapsed="false">
      <c r="A37" s="63" t="s">
        <v>37</v>
      </c>
      <c r="B37" s="103" t="n">
        <v>93.6</v>
      </c>
      <c r="C37" s="103" t="n">
        <v>98.4</v>
      </c>
      <c r="D37" s="103" t="n">
        <v>98.2</v>
      </c>
      <c r="E37" s="125" t="n">
        <v>98.4</v>
      </c>
      <c r="F37" s="125" t="n">
        <v>89.5</v>
      </c>
      <c r="G37" s="125" t="n">
        <v>97.9</v>
      </c>
      <c r="H37" s="34"/>
    </row>
    <row r="38" customFormat="false" ht="13.8" hidden="false" customHeight="false" outlineLevel="0" collapsed="false">
      <c r="A38" s="63" t="s">
        <v>38</v>
      </c>
      <c r="B38" s="103" t="n">
        <v>90.8</v>
      </c>
      <c r="C38" s="103" t="n">
        <v>97.7</v>
      </c>
      <c r="D38" s="103" t="n">
        <v>97.2</v>
      </c>
      <c r="E38" s="125" t="n">
        <v>97.6</v>
      </c>
      <c r="F38" s="125" t="n">
        <v>84.4</v>
      </c>
      <c r="G38" s="125" t="n">
        <v>96</v>
      </c>
      <c r="H38" s="34"/>
    </row>
    <row r="39" customFormat="false" ht="13.8" hidden="false" customHeight="false" outlineLevel="0" collapsed="false">
      <c r="A39" s="63" t="s">
        <v>39</v>
      </c>
      <c r="B39" s="103" t="n">
        <v>95.8</v>
      </c>
      <c r="C39" s="103" t="n">
        <v>96.1</v>
      </c>
      <c r="D39" s="103" t="n">
        <v>95.5</v>
      </c>
      <c r="E39" s="125" t="n">
        <v>95.9</v>
      </c>
      <c r="F39" s="125" t="n">
        <v>71.8</v>
      </c>
      <c r="G39" s="125" t="n">
        <v>98.7</v>
      </c>
      <c r="H39" s="34"/>
    </row>
    <row r="40" customFormat="false" ht="13.8" hidden="false" customHeight="false" outlineLevel="0" collapsed="false">
      <c r="A40" s="63" t="s">
        <v>40</v>
      </c>
      <c r="B40" s="103" t="n">
        <v>89.6</v>
      </c>
      <c r="C40" s="103" t="n">
        <v>94.3</v>
      </c>
      <c r="D40" s="103" t="n">
        <v>93.6</v>
      </c>
      <c r="E40" s="125" t="n">
        <v>94.3</v>
      </c>
      <c r="F40" s="125" t="n">
        <v>77.5</v>
      </c>
      <c r="G40" s="125" t="n">
        <v>87.3</v>
      </c>
      <c r="H40" s="34"/>
    </row>
    <row r="41" customFormat="false" ht="13.8" hidden="false" customHeight="false" outlineLevel="0" collapsed="false">
      <c r="A41" s="63" t="s">
        <v>41</v>
      </c>
      <c r="B41" s="103" t="n">
        <v>94.3</v>
      </c>
      <c r="C41" s="103" t="n">
        <v>90.3</v>
      </c>
      <c r="D41" s="103" t="n">
        <v>90.1</v>
      </c>
      <c r="E41" s="125" t="n">
        <v>90.3</v>
      </c>
      <c r="F41" s="125" t="n">
        <v>67.3</v>
      </c>
      <c r="G41" s="125" t="n">
        <v>95.2</v>
      </c>
      <c r="H41" s="34"/>
    </row>
    <row r="42" customFormat="false" ht="13.8" hidden="false" customHeight="false" outlineLevel="0" collapsed="false">
      <c r="A42" s="63" t="s">
        <v>42</v>
      </c>
      <c r="B42" s="103" t="n">
        <v>92.7</v>
      </c>
      <c r="C42" s="103" t="n">
        <v>96.4</v>
      </c>
      <c r="D42" s="103" t="n">
        <v>96.1</v>
      </c>
      <c r="E42" s="125" t="n">
        <v>96.4</v>
      </c>
      <c r="F42" s="125" t="n">
        <v>80.2</v>
      </c>
      <c r="G42" s="125" t="n">
        <v>94.4</v>
      </c>
      <c r="H42" s="34"/>
    </row>
    <row r="43" customFormat="false" ht="13.8" hidden="false" customHeight="false" outlineLevel="0" collapsed="false">
      <c r="A43" s="63" t="s">
        <v>43</v>
      </c>
      <c r="B43" s="103" t="n">
        <v>91.7</v>
      </c>
      <c r="C43" s="103" t="n">
        <v>93.2</v>
      </c>
      <c r="D43" s="103" t="n">
        <v>92.4</v>
      </c>
      <c r="E43" s="125" t="n">
        <v>93.2</v>
      </c>
      <c r="F43" s="125" t="n">
        <v>76.9</v>
      </c>
      <c r="G43" s="125" t="n">
        <v>96.8</v>
      </c>
      <c r="H43" s="34"/>
    </row>
    <row r="44" customFormat="false" ht="13.8" hidden="false" customHeight="false" outlineLevel="0" collapsed="false">
      <c r="A44" s="63" t="s">
        <v>44</v>
      </c>
      <c r="B44" s="103" t="n">
        <v>92.9</v>
      </c>
      <c r="C44" s="103" t="n">
        <v>98.3</v>
      </c>
      <c r="D44" s="103" t="n">
        <v>98.3</v>
      </c>
      <c r="E44" s="125" t="n">
        <v>98.4</v>
      </c>
      <c r="F44" s="125" t="n">
        <v>85.5</v>
      </c>
      <c r="G44" s="125" t="n">
        <v>98</v>
      </c>
      <c r="H44" s="34"/>
    </row>
    <row r="45" customFormat="false" ht="13.8" hidden="false" customHeight="false" outlineLevel="0" collapsed="false">
      <c r="A45" s="63" t="s">
        <v>45</v>
      </c>
      <c r="B45" s="103" t="n">
        <v>92.7</v>
      </c>
      <c r="C45" s="103" t="n">
        <v>96.1</v>
      </c>
      <c r="D45" s="125" t="n">
        <v>96</v>
      </c>
      <c r="E45" s="125" t="n">
        <v>96.1</v>
      </c>
      <c r="F45" s="125" t="n">
        <v>80.7</v>
      </c>
      <c r="G45" s="125" t="n">
        <v>92.3</v>
      </c>
      <c r="H45" s="34"/>
    </row>
    <row r="46" customFormat="false" ht="13.8" hidden="false" customHeight="false" outlineLevel="0" collapsed="false">
      <c r="A46" s="63" t="s">
        <v>46</v>
      </c>
      <c r="B46" s="103" t="n">
        <v>91.5</v>
      </c>
      <c r="C46" s="103" t="n">
        <v>96.8</v>
      </c>
      <c r="D46" s="103" t="n">
        <v>96.9</v>
      </c>
      <c r="E46" s="125" t="n">
        <v>97.1</v>
      </c>
      <c r="F46" s="125" t="n">
        <v>82.4</v>
      </c>
      <c r="G46" s="125" t="n">
        <v>95.7</v>
      </c>
      <c r="H46" s="34"/>
    </row>
    <row r="47" customFormat="false" ht="13.8" hidden="false" customHeight="false" outlineLevel="0" collapsed="false">
      <c r="A47" s="63" t="s">
        <v>47</v>
      </c>
      <c r="B47" s="103" t="n">
        <v>91.6</v>
      </c>
      <c r="C47" s="103" t="n">
        <v>96.2</v>
      </c>
      <c r="D47" s="103" t="n">
        <v>96.1</v>
      </c>
      <c r="E47" s="125" t="n">
        <v>96.2</v>
      </c>
      <c r="F47" s="125" t="n">
        <v>80.1</v>
      </c>
      <c r="G47" s="125" t="n">
        <v>95.3</v>
      </c>
      <c r="H47" s="34"/>
    </row>
    <row r="48" customFormat="false" ht="13.8" hidden="false" customHeight="false" outlineLevel="0" collapsed="false">
      <c r="A48" s="63" t="s">
        <v>48</v>
      </c>
      <c r="B48" s="103" t="n">
        <v>95.9</v>
      </c>
      <c r="C48" s="103" t="n">
        <v>96.5</v>
      </c>
      <c r="D48" s="103" t="n">
        <v>96.3</v>
      </c>
      <c r="E48" s="125" t="n">
        <v>96.5</v>
      </c>
      <c r="F48" s="125" t="n">
        <v>75.6</v>
      </c>
      <c r="G48" s="125" t="n">
        <v>94.3</v>
      </c>
      <c r="H48" s="34"/>
    </row>
    <row r="49" customFormat="false" ht="13.8" hidden="false" customHeight="false" outlineLevel="0" collapsed="false">
      <c r="A49" s="63" t="s">
        <v>49</v>
      </c>
      <c r="B49" s="103" t="n">
        <v>89.9</v>
      </c>
      <c r="C49" s="103" t="n">
        <v>94.9</v>
      </c>
      <c r="D49" s="103" t="n">
        <v>94.4</v>
      </c>
      <c r="E49" s="125" t="n">
        <v>94.8</v>
      </c>
      <c r="F49" s="125" t="n">
        <v>76.3</v>
      </c>
      <c r="G49" s="125" t="n">
        <v>95.2</v>
      </c>
      <c r="H49" s="34"/>
    </row>
    <row r="50" customFormat="false" ht="13.8" hidden="false" customHeight="false" outlineLevel="0" collapsed="false">
      <c r="A50" s="63" t="s">
        <v>50</v>
      </c>
      <c r="B50" s="103" t="n">
        <v>92.6</v>
      </c>
      <c r="C50" s="103" t="n">
        <v>93.9</v>
      </c>
      <c r="D50" s="103" t="n">
        <v>93.7</v>
      </c>
      <c r="E50" s="125" t="n">
        <v>93.6</v>
      </c>
      <c r="F50" s="125" t="n">
        <v>79.5</v>
      </c>
      <c r="G50" s="125" t="n">
        <v>91.9</v>
      </c>
      <c r="H50" s="34"/>
    </row>
    <row r="51" customFormat="false" ht="13.8" hidden="false" customHeight="false" outlineLevel="0" collapsed="false">
      <c r="A51" s="63" t="s">
        <v>51</v>
      </c>
      <c r="B51" s="103" t="n">
        <v>93.6</v>
      </c>
      <c r="C51" s="103" t="n">
        <v>97.7</v>
      </c>
      <c r="D51" s="103" t="n">
        <v>97.6</v>
      </c>
      <c r="E51" s="125" t="n">
        <v>97.6</v>
      </c>
      <c r="F51" s="125" t="n">
        <v>82</v>
      </c>
      <c r="G51" s="125" t="n">
        <v>92.8</v>
      </c>
      <c r="H51" s="34"/>
    </row>
    <row r="52" customFormat="false" ht="13.8" hidden="false" customHeight="false" outlineLevel="0" collapsed="false">
      <c r="A52" s="63" t="s">
        <v>52</v>
      </c>
      <c r="B52" s="103" t="n">
        <v>88.9</v>
      </c>
      <c r="C52" s="103" t="n">
        <v>96.5</v>
      </c>
      <c r="D52" s="103" t="n">
        <v>93.3</v>
      </c>
      <c r="E52" s="125" t="n">
        <v>96.5</v>
      </c>
      <c r="F52" s="125" t="n">
        <v>78</v>
      </c>
      <c r="G52" s="125" t="n">
        <v>90.1</v>
      </c>
      <c r="H52" s="34"/>
    </row>
    <row r="53" customFormat="false" ht="13.8" hidden="false" customHeight="false" outlineLevel="0" collapsed="false">
      <c r="A53" s="63" t="s">
        <v>53</v>
      </c>
      <c r="B53" s="125" t="n">
        <v>92</v>
      </c>
      <c r="C53" s="125" t="n">
        <v>96</v>
      </c>
      <c r="D53" s="103" t="n">
        <v>94.8</v>
      </c>
      <c r="E53" s="125" t="n">
        <v>96</v>
      </c>
      <c r="F53" s="125" t="n">
        <v>75.2</v>
      </c>
      <c r="G53" s="125" t="n">
        <v>98.1</v>
      </c>
      <c r="H53" s="34"/>
    </row>
    <row r="54" customFormat="false" ht="13.8" hidden="false" customHeight="false" outlineLevel="0" collapsed="false">
      <c r="A54" s="63" t="s">
        <v>54</v>
      </c>
      <c r="B54" s="103" t="n">
        <v>93.8</v>
      </c>
      <c r="C54" s="103" t="n">
        <v>94.8</v>
      </c>
      <c r="D54" s="103" t="n">
        <v>92.9</v>
      </c>
      <c r="E54" s="125" t="n">
        <v>95.1</v>
      </c>
      <c r="F54" s="125" t="n">
        <v>77.8</v>
      </c>
      <c r="G54" s="125" t="n">
        <v>97.7</v>
      </c>
      <c r="H54" s="34"/>
    </row>
    <row r="55" customFormat="false" ht="13.8" hidden="false" customHeight="false" outlineLevel="0" collapsed="false">
      <c r="A55" s="63" t="s">
        <v>55</v>
      </c>
      <c r="B55" s="103" t="n">
        <v>92.1</v>
      </c>
      <c r="C55" s="103" t="n">
        <v>96.9</v>
      </c>
      <c r="D55" s="103" t="n">
        <v>96.8</v>
      </c>
      <c r="E55" s="125" t="n">
        <v>96.9</v>
      </c>
      <c r="F55" s="125" t="n">
        <v>85.8</v>
      </c>
      <c r="G55" s="125" t="n">
        <v>96.2</v>
      </c>
      <c r="H55" s="34"/>
    </row>
    <row r="56" customFormat="false" ht="13.8" hidden="false" customHeight="false" outlineLevel="0" collapsed="false">
      <c r="A56" s="63" t="s">
        <v>56</v>
      </c>
      <c r="B56" s="103" t="n">
        <v>92.5</v>
      </c>
      <c r="C56" s="103" t="n">
        <v>99.3</v>
      </c>
      <c r="D56" s="103" t="n">
        <v>99.1</v>
      </c>
      <c r="E56" s="125" t="n">
        <v>99.3</v>
      </c>
      <c r="F56" s="125" t="n">
        <v>90.6</v>
      </c>
      <c r="G56" s="125" t="n">
        <v>97.9</v>
      </c>
      <c r="H56" s="34"/>
    </row>
  </sheetData>
  <mergeCells count="5">
    <mergeCell ref="A1:G1"/>
    <mergeCell ref="A5:A6"/>
    <mergeCell ref="B5:B6"/>
    <mergeCell ref="C5:F5"/>
    <mergeCell ref="G5:G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8"/>
  <sheetViews>
    <sheetView showFormulas="false" showGridLines="true" showRowColHeaders="true" showZeros="true" rightToLeft="false" tabSelected="false" showOutlineSymbols="true" defaultGridColor="true" view="normal" topLeftCell="A31" colorId="64" zoomScale="83" zoomScaleNormal="83" zoomScalePageLayoutView="100" workbookViewId="0">
      <selection pane="topLeft" activeCell="E6" activeCellId="1" sqref="B6:D12 E6"/>
    </sheetView>
  </sheetViews>
  <sheetFormatPr defaultRowHeight="12.8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5.95"/>
    <col collapsed="false" customWidth="true" hidden="false" outlineLevel="0" max="4" min="4" style="0" width="12.05"/>
    <col collapsed="false" customWidth="true" hidden="false" outlineLevel="0" max="5" min="5" style="0" width="10.38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131" t="s">
        <v>360</v>
      </c>
      <c r="B1" s="131"/>
      <c r="C1" s="131"/>
      <c r="D1" s="131"/>
      <c r="E1" s="131"/>
    </row>
    <row r="3" customFormat="false" ht="13.8" hidden="false" customHeight="false" outlineLevel="0" collapsed="false">
      <c r="A3" s="131" t="s">
        <v>361</v>
      </c>
      <c r="B3" s="131" t="s">
        <v>362</v>
      </c>
      <c r="C3" s="131"/>
      <c r="D3" s="131"/>
      <c r="E3" s="131"/>
      <c r="F3" s="131"/>
    </row>
    <row r="5" customFormat="false" ht="21.7" hidden="false" customHeight="true" outlineLevel="0" collapsed="false">
      <c r="A5" s="32" t="s">
        <v>2</v>
      </c>
      <c r="B5" s="32"/>
      <c r="C5" s="132" t="s">
        <v>363</v>
      </c>
      <c r="D5" s="132" t="s">
        <v>364</v>
      </c>
      <c r="E5" s="132" t="s">
        <v>365</v>
      </c>
    </row>
    <row r="6" customFormat="false" ht="14.45" hidden="false" customHeight="false" outlineLevel="0" collapsed="false">
      <c r="A6" s="32" t="s">
        <v>7</v>
      </c>
      <c r="B6" s="133" t="s">
        <v>69</v>
      </c>
      <c r="C6" s="134" t="n">
        <v>38459031</v>
      </c>
      <c r="D6" s="134" t="n">
        <v>8543426</v>
      </c>
      <c r="E6" s="134" t="n">
        <v>1020157</v>
      </c>
      <c r="F6" s="135"/>
      <c r="G6" s="136"/>
    </row>
    <row r="7" customFormat="false" ht="14.45" hidden="false" customHeight="false" outlineLevel="0" collapsed="false">
      <c r="A7" s="32"/>
      <c r="B7" s="133" t="s">
        <v>71</v>
      </c>
      <c r="C7" s="137" t="n">
        <f aca="false">SUM(C8:C56)</f>
        <v>38543577</v>
      </c>
      <c r="D7" s="137" t="n">
        <v>8358686</v>
      </c>
      <c r="E7" s="137" t="n">
        <f aca="false">SUM(E8:E56)</f>
        <v>980813</v>
      </c>
      <c r="F7" s="135"/>
      <c r="G7" s="138"/>
    </row>
    <row r="8" customFormat="false" ht="13.8" hidden="false" customHeight="false" outlineLevel="0" collapsed="false">
      <c r="A8" s="139" t="s">
        <v>8</v>
      </c>
      <c r="B8" s="139"/>
      <c r="C8" s="133" t="n">
        <v>2413711</v>
      </c>
      <c r="D8" s="133" t="n">
        <v>411407</v>
      </c>
      <c r="E8" s="133" t="n">
        <v>44486</v>
      </c>
      <c r="G8" s="138"/>
    </row>
    <row r="9" customFormat="false" ht="13.8" hidden="false" customHeight="false" outlineLevel="0" collapsed="false">
      <c r="A9" s="139" t="s">
        <v>9</v>
      </c>
      <c r="B9" s="139"/>
      <c r="C9" s="133" t="n">
        <v>309093</v>
      </c>
      <c r="D9" s="133" t="n">
        <v>74359</v>
      </c>
      <c r="E9" s="133" t="n">
        <v>9299</v>
      </c>
      <c r="G9" s="140"/>
    </row>
    <row r="10" customFormat="false" ht="13.8" hidden="false" customHeight="false" outlineLevel="0" collapsed="false">
      <c r="A10" s="139" t="s">
        <v>10</v>
      </c>
      <c r="B10" s="139"/>
      <c r="C10" s="133" t="n">
        <v>699670</v>
      </c>
      <c r="D10" s="133" t="n">
        <v>151713</v>
      </c>
      <c r="E10" s="133" t="n">
        <v>17786</v>
      </c>
    </row>
    <row r="11" customFormat="false" ht="13.8" hidden="false" customHeight="false" outlineLevel="0" collapsed="false">
      <c r="A11" s="139" t="s">
        <v>11</v>
      </c>
      <c r="B11" s="139"/>
      <c r="C11" s="133" t="n">
        <v>913065</v>
      </c>
      <c r="D11" s="133" t="n">
        <v>202754</v>
      </c>
      <c r="E11" s="133" t="n">
        <v>24282</v>
      </c>
    </row>
    <row r="12" customFormat="false" ht="13.8" hidden="false" customHeight="false" outlineLevel="0" collapsed="false">
      <c r="A12" s="139" t="s">
        <v>12</v>
      </c>
      <c r="B12" s="139"/>
      <c r="C12" s="133" t="n">
        <v>1127682</v>
      </c>
      <c r="D12" s="133" t="n">
        <v>251142</v>
      </c>
      <c r="E12" s="133" t="n">
        <v>30092</v>
      </c>
    </row>
    <row r="13" customFormat="false" ht="13.8" hidden="false" customHeight="false" outlineLevel="0" collapsed="false">
      <c r="A13" s="139" t="s">
        <v>13</v>
      </c>
      <c r="B13" s="139"/>
      <c r="C13" s="133" t="n">
        <v>249675</v>
      </c>
      <c r="D13" s="133" t="n">
        <v>57376</v>
      </c>
      <c r="E13" s="133" t="n">
        <v>6739</v>
      </c>
    </row>
    <row r="14" customFormat="false" ht="13.8" hidden="false" customHeight="false" outlineLevel="0" collapsed="false">
      <c r="A14" s="139" t="s">
        <v>14</v>
      </c>
      <c r="B14" s="139"/>
      <c r="C14" s="133" t="n">
        <v>435228</v>
      </c>
      <c r="D14" s="133" t="n">
        <v>102757</v>
      </c>
      <c r="E14" s="133" t="n">
        <v>12954</v>
      </c>
    </row>
    <row r="15" customFormat="false" ht="13.8" hidden="false" customHeight="false" outlineLevel="0" collapsed="false">
      <c r="A15" s="139" t="s">
        <v>15</v>
      </c>
      <c r="B15" s="139"/>
      <c r="C15" s="133" t="n">
        <v>781786</v>
      </c>
      <c r="D15" s="133" t="n">
        <v>158613</v>
      </c>
      <c r="E15" s="133" t="n">
        <v>18654</v>
      </c>
    </row>
    <row r="16" customFormat="false" ht="13.8" hidden="false" customHeight="false" outlineLevel="0" collapsed="false">
      <c r="A16" s="139" t="s">
        <v>16</v>
      </c>
      <c r="B16" s="139"/>
      <c r="C16" s="133" t="n">
        <v>489201</v>
      </c>
      <c r="D16" s="133" t="n">
        <v>117837</v>
      </c>
      <c r="E16" s="133" t="n">
        <v>14019</v>
      </c>
    </row>
    <row r="17" customFormat="false" ht="13.8" hidden="false" customHeight="false" outlineLevel="0" collapsed="false">
      <c r="A17" s="139" t="s">
        <v>17</v>
      </c>
      <c r="B17" s="139"/>
      <c r="C17" s="133" t="n">
        <v>1448157</v>
      </c>
      <c r="D17" s="133" t="n">
        <v>315533</v>
      </c>
      <c r="E17" s="133" t="n">
        <v>36927</v>
      </c>
    </row>
    <row r="18" customFormat="false" ht="13.8" hidden="false" customHeight="false" outlineLevel="0" collapsed="false">
      <c r="A18" s="139" t="s">
        <v>18</v>
      </c>
      <c r="B18" s="139"/>
      <c r="C18" s="133" t="n">
        <v>508597</v>
      </c>
      <c r="D18" s="133" t="n">
        <v>118422</v>
      </c>
      <c r="E18" s="133" t="n">
        <v>13675</v>
      </c>
    </row>
    <row r="19" customFormat="false" ht="13.8" hidden="false" customHeight="false" outlineLevel="0" collapsed="false">
      <c r="A19" s="139" t="s">
        <v>19</v>
      </c>
      <c r="B19" s="139"/>
      <c r="C19" s="133" t="n">
        <v>523331</v>
      </c>
      <c r="D19" s="133" t="n">
        <v>109711</v>
      </c>
      <c r="E19" s="133" t="n">
        <v>12615</v>
      </c>
    </row>
    <row r="20" customFormat="false" ht="13.8" hidden="false" customHeight="false" outlineLevel="0" collapsed="false">
      <c r="A20" s="139" t="s">
        <v>20</v>
      </c>
      <c r="B20" s="139"/>
      <c r="C20" s="133" t="n">
        <v>720571</v>
      </c>
      <c r="D20" s="133" t="n">
        <v>164233</v>
      </c>
      <c r="E20" s="133" t="n">
        <v>20239</v>
      </c>
    </row>
    <row r="21" customFormat="false" ht="13.8" hidden="false" customHeight="false" outlineLevel="0" collapsed="false">
      <c r="A21" s="139" t="s">
        <v>21</v>
      </c>
      <c r="B21" s="139"/>
      <c r="C21" s="133" t="n">
        <v>3953713</v>
      </c>
      <c r="D21" s="133" t="n">
        <v>812888</v>
      </c>
      <c r="E21" s="133" t="n">
        <v>84945</v>
      </c>
    </row>
    <row r="22" customFormat="false" ht="13.8" hidden="false" customHeight="false" outlineLevel="0" collapsed="false">
      <c r="A22" s="139" t="s">
        <v>22</v>
      </c>
      <c r="B22" s="139"/>
      <c r="C22" s="133" t="n">
        <v>1135288</v>
      </c>
      <c r="D22" s="133" t="n">
        <v>243978</v>
      </c>
      <c r="E22" s="133" t="n">
        <v>29305</v>
      </c>
    </row>
    <row r="23" customFormat="false" ht="13.8" hidden="false" customHeight="false" outlineLevel="0" collapsed="false">
      <c r="A23" s="139" t="s">
        <v>23</v>
      </c>
      <c r="B23" s="139"/>
      <c r="C23" s="133" t="n">
        <v>477829</v>
      </c>
      <c r="D23" s="133" t="n">
        <v>110928</v>
      </c>
      <c r="E23" s="133" t="n">
        <v>14315</v>
      </c>
    </row>
    <row r="24" customFormat="false" ht="13.8" hidden="false" customHeight="false" outlineLevel="0" collapsed="false">
      <c r="A24" s="139" t="s">
        <v>24</v>
      </c>
      <c r="B24" s="139"/>
      <c r="C24" s="133" t="n">
        <v>518413</v>
      </c>
      <c r="D24" s="133" t="n">
        <v>119463</v>
      </c>
      <c r="E24" s="133" t="n">
        <v>14161</v>
      </c>
    </row>
    <row r="25" customFormat="false" ht="13.8" hidden="false" customHeight="false" outlineLevel="0" collapsed="false">
      <c r="A25" s="139" t="s">
        <v>25</v>
      </c>
      <c r="B25" s="139"/>
      <c r="C25" s="133" t="n">
        <v>1237107</v>
      </c>
      <c r="D25" s="133" t="n">
        <v>242850</v>
      </c>
      <c r="E25" s="133" t="n">
        <v>28188</v>
      </c>
    </row>
    <row r="26" customFormat="false" ht="13.8" hidden="false" customHeight="false" outlineLevel="0" collapsed="false">
      <c r="A26" s="139" t="s">
        <v>26</v>
      </c>
      <c r="B26" s="139"/>
      <c r="C26" s="133" t="n">
        <v>504524</v>
      </c>
      <c r="D26" s="133" t="n">
        <v>122050</v>
      </c>
      <c r="E26" s="133" t="n">
        <v>14607</v>
      </c>
    </row>
    <row r="27" customFormat="false" ht="13.8" hidden="false" customHeight="false" outlineLevel="0" collapsed="false">
      <c r="A27" s="139" t="s">
        <v>27</v>
      </c>
      <c r="B27" s="139"/>
      <c r="C27" s="133" t="n">
        <v>522625</v>
      </c>
      <c r="D27" s="133" t="n">
        <v>116755</v>
      </c>
      <c r="E27" s="133" t="n">
        <v>13060</v>
      </c>
    </row>
    <row r="28" customFormat="false" ht="13.8" hidden="false" customHeight="false" outlineLevel="0" collapsed="false">
      <c r="A28" s="139" t="s">
        <v>28</v>
      </c>
      <c r="B28" s="139"/>
      <c r="C28" s="133" t="n">
        <v>394665</v>
      </c>
      <c r="D28" s="133" t="n">
        <v>94563</v>
      </c>
      <c r="E28" s="133" t="n">
        <v>11455</v>
      </c>
    </row>
    <row r="29" customFormat="false" ht="13.8" hidden="false" customHeight="false" outlineLevel="0" collapsed="false">
      <c r="A29" s="139" t="s">
        <v>29</v>
      </c>
      <c r="B29" s="139"/>
      <c r="C29" s="133" t="n">
        <v>1024784</v>
      </c>
      <c r="D29" s="133" t="n">
        <v>217606</v>
      </c>
      <c r="E29" s="133" t="n">
        <v>25728</v>
      </c>
    </row>
    <row r="30" customFormat="false" ht="13.8" hidden="false" customHeight="false" outlineLevel="0" collapsed="false">
      <c r="A30" s="139" t="s">
        <v>30</v>
      </c>
      <c r="B30" s="139"/>
      <c r="C30" s="133" t="n">
        <v>353251</v>
      </c>
      <c r="D30" s="133" t="n">
        <v>87006</v>
      </c>
      <c r="E30" s="133" t="n">
        <v>10959</v>
      </c>
    </row>
    <row r="31" customFormat="false" ht="13.8" hidden="false" customHeight="false" outlineLevel="0" collapsed="false">
      <c r="A31" s="139" t="s">
        <v>31</v>
      </c>
      <c r="B31" s="139"/>
      <c r="C31" s="133" t="n">
        <v>1123739</v>
      </c>
      <c r="D31" s="133" t="n">
        <v>182467</v>
      </c>
      <c r="E31" s="133" t="n">
        <v>20321</v>
      </c>
    </row>
    <row r="32" customFormat="false" ht="13.8" hidden="false" customHeight="false" outlineLevel="0" collapsed="false">
      <c r="A32" s="139" t="s">
        <v>32</v>
      </c>
      <c r="B32" s="139"/>
      <c r="C32" s="133" t="n">
        <v>724117</v>
      </c>
      <c r="D32" s="133" t="n">
        <v>187800</v>
      </c>
      <c r="E32" s="133" t="n">
        <v>24713</v>
      </c>
    </row>
    <row r="33" customFormat="false" ht="13.8" hidden="false" customHeight="false" outlineLevel="0" collapsed="false">
      <c r="A33" s="139" t="s">
        <v>33</v>
      </c>
      <c r="B33" s="139"/>
      <c r="C33" s="133" t="n">
        <v>767498</v>
      </c>
      <c r="D33" s="133" t="n">
        <v>182054</v>
      </c>
      <c r="E33" s="133" t="n">
        <v>21160</v>
      </c>
    </row>
    <row r="34" customFormat="false" ht="13.8" hidden="false" customHeight="false" outlineLevel="0" collapsed="false">
      <c r="A34" s="139" t="s">
        <v>34</v>
      </c>
      <c r="B34" s="139"/>
      <c r="C34" s="133" t="n">
        <v>1027146</v>
      </c>
      <c r="D34" s="133" t="n">
        <v>221033</v>
      </c>
      <c r="E34" s="133" t="n">
        <v>23593</v>
      </c>
    </row>
    <row r="35" customFormat="false" ht="13.8" hidden="false" customHeight="false" outlineLevel="0" collapsed="false">
      <c r="A35" s="139" t="s">
        <v>35</v>
      </c>
      <c r="B35" s="139"/>
      <c r="C35" s="133" t="n">
        <v>406128</v>
      </c>
      <c r="D35" s="133" t="n">
        <v>100410</v>
      </c>
      <c r="E35" s="133" t="n">
        <v>12920</v>
      </c>
    </row>
    <row r="36" customFormat="false" ht="13.8" hidden="false" customHeight="false" outlineLevel="0" collapsed="false">
      <c r="A36" s="139" t="s">
        <v>36</v>
      </c>
      <c r="B36" s="139"/>
      <c r="C36" s="133" t="n">
        <v>490697</v>
      </c>
      <c r="D36" s="133" t="n">
        <v>118923</v>
      </c>
      <c r="E36" s="133" t="n">
        <v>14417</v>
      </c>
    </row>
    <row r="37" customFormat="false" ht="13.8" hidden="false" customHeight="false" outlineLevel="0" collapsed="false">
      <c r="A37" s="139" t="s">
        <v>37</v>
      </c>
      <c r="B37" s="139"/>
      <c r="C37" s="133" t="n">
        <v>644842</v>
      </c>
      <c r="D37" s="133" t="n">
        <v>140558</v>
      </c>
      <c r="E37" s="133" t="n">
        <v>17109</v>
      </c>
    </row>
    <row r="38" customFormat="false" ht="13.8" hidden="false" customHeight="false" outlineLevel="0" collapsed="false">
      <c r="A38" s="139" t="s">
        <v>38</v>
      </c>
      <c r="B38" s="139"/>
      <c r="C38" s="133" t="n">
        <v>521369</v>
      </c>
      <c r="D38" s="133" t="n">
        <v>111549</v>
      </c>
      <c r="E38" s="133" t="n">
        <v>14239</v>
      </c>
    </row>
    <row r="39" customFormat="false" ht="13.8" hidden="false" customHeight="false" outlineLevel="0" collapsed="false">
      <c r="A39" s="139" t="s">
        <v>39</v>
      </c>
      <c r="B39" s="139"/>
      <c r="C39" s="133" t="n">
        <v>1349024</v>
      </c>
      <c r="D39" s="133" t="n">
        <v>286827</v>
      </c>
      <c r="E39" s="133" t="n">
        <v>32476</v>
      </c>
    </row>
    <row r="40" customFormat="false" ht="13.8" hidden="false" customHeight="false" outlineLevel="0" collapsed="false">
      <c r="A40" s="139" t="s">
        <v>40</v>
      </c>
      <c r="B40" s="139"/>
      <c r="C40" s="133" t="n">
        <v>412961</v>
      </c>
      <c r="D40" s="133" t="n">
        <v>100639</v>
      </c>
      <c r="E40" s="133" t="n">
        <v>12519</v>
      </c>
    </row>
    <row r="41" customFormat="false" ht="13.8" hidden="false" customHeight="false" outlineLevel="0" collapsed="false">
      <c r="A41" s="139" t="s">
        <v>41</v>
      </c>
      <c r="B41" s="139"/>
      <c r="C41" s="133" t="n">
        <v>761911</v>
      </c>
      <c r="D41" s="133" t="n">
        <v>175724</v>
      </c>
      <c r="E41" s="133" t="n">
        <v>21820</v>
      </c>
    </row>
    <row r="42" customFormat="false" ht="13.8" hidden="false" customHeight="false" outlineLevel="0" collapsed="false">
      <c r="A42" s="139" t="s">
        <v>42</v>
      </c>
      <c r="B42" s="139"/>
      <c r="C42" s="133" t="n">
        <v>741570</v>
      </c>
      <c r="D42" s="133" t="n">
        <v>178362</v>
      </c>
      <c r="E42" s="133" t="n">
        <v>21665</v>
      </c>
    </row>
    <row r="43" customFormat="false" ht="13.8" hidden="false" customHeight="false" outlineLevel="0" collapsed="false">
      <c r="A43" s="139" t="s">
        <v>43</v>
      </c>
      <c r="B43" s="139"/>
      <c r="C43" s="133" t="n">
        <v>660050</v>
      </c>
      <c r="D43" s="133" t="n">
        <v>155837</v>
      </c>
      <c r="E43" s="133" t="n">
        <v>19670</v>
      </c>
    </row>
    <row r="44" customFormat="false" ht="13.8" hidden="false" customHeight="false" outlineLevel="0" collapsed="false">
      <c r="A44" s="139" t="s">
        <v>44</v>
      </c>
      <c r="B44" s="139"/>
      <c r="C44" s="133" t="n">
        <v>411827</v>
      </c>
      <c r="D44" s="133" t="n">
        <v>89690</v>
      </c>
      <c r="E44" s="133" t="n">
        <v>11301</v>
      </c>
    </row>
    <row r="45" customFormat="false" ht="13.8" hidden="false" customHeight="false" outlineLevel="0" collapsed="false">
      <c r="A45" s="139" t="s">
        <v>45</v>
      </c>
      <c r="B45" s="139"/>
      <c r="C45" s="133" t="n">
        <v>423402</v>
      </c>
      <c r="D45" s="133" t="n">
        <v>89955</v>
      </c>
      <c r="E45" s="133" t="n">
        <v>11039</v>
      </c>
    </row>
    <row r="46" customFormat="false" ht="13.8" hidden="false" customHeight="false" outlineLevel="0" collapsed="false">
      <c r="A46" s="139" t="s">
        <v>46</v>
      </c>
      <c r="B46" s="139"/>
      <c r="C46" s="133" t="n">
        <v>424318</v>
      </c>
      <c r="D46" s="133" t="n">
        <v>104421</v>
      </c>
      <c r="E46" s="133" t="n">
        <v>12295</v>
      </c>
    </row>
    <row r="47" customFormat="false" ht="13.8" hidden="false" customHeight="false" outlineLevel="0" collapsed="false">
      <c r="A47" s="139" t="s">
        <v>47</v>
      </c>
      <c r="B47" s="139"/>
      <c r="C47" s="133" t="n">
        <v>483161</v>
      </c>
      <c r="D47" s="133" t="n">
        <v>123095</v>
      </c>
      <c r="E47" s="133" t="n">
        <v>15008</v>
      </c>
    </row>
    <row r="48" customFormat="false" ht="13.8" hidden="false" customHeight="false" outlineLevel="0" collapsed="false">
      <c r="A48" s="139" t="s">
        <v>48</v>
      </c>
      <c r="B48" s="139"/>
      <c r="C48" s="133" t="n">
        <v>986654</v>
      </c>
      <c r="D48" s="133" t="n">
        <v>207442</v>
      </c>
      <c r="E48" s="133" t="n">
        <v>24028</v>
      </c>
    </row>
    <row r="49" customFormat="false" ht="13.8" hidden="false" customHeight="false" outlineLevel="0" collapsed="false">
      <c r="A49" s="139" t="s">
        <v>49</v>
      </c>
      <c r="B49" s="139"/>
      <c r="C49" s="133" t="n">
        <v>608555</v>
      </c>
      <c r="D49" s="133" t="n">
        <v>140003</v>
      </c>
      <c r="E49" s="133" t="n">
        <v>17063</v>
      </c>
    </row>
    <row r="50" customFormat="false" ht="13.8" hidden="false" customHeight="false" outlineLevel="0" collapsed="false">
      <c r="A50" s="139" t="s">
        <v>50</v>
      </c>
      <c r="B50" s="139"/>
      <c r="C50" s="133" t="n">
        <v>688691</v>
      </c>
      <c r="D50" s="133" t="n">
        <v>170301</v>
      </c>
      <c r="E50" s="133" t="n">
        <v>21531</v>
      </c>
    </row>
    <row r="51" customFormat="false" ht="13.8" hidden="false" customHeight="false" outlineLevel="0" collapsed="false">
      <c r="A51" s="139" t="s">
        <v>51</v>
      </c>
      <c r="B51" s="139"/>
      <c r="C51" s="133" t="n">
        <v>668714</v>
      </c>
      <c r="D51" s="133" t="n">
        <v>151854</v>
      </c>
      <c r="E51" s="133" t="n">
        <v>18178</v>
      </c>
    </row>
    <row r="52" customFormat="false" ht="13.8" hidden="false" customHeight="false" outlineLevel="0" collapsed="false">
      <c r="A52" s="139" t="s">
        <v>52</v>
      </c>
      <c r="B52" s="139"/>
      <c r="C52" s="133" t="n">
        <v>741238</v>
      </c>
      <c r="D52" s="133" t="n">
        <v>150725</v>
      </c>
      <c r="E52" s="133" t="n">
        <v>16716</v>
      </c>
    </row>
    <row r="53" customFormat="false" ht="13.8" hidden="false" customHeight="false" outlineLevel="0" collapsed="false">
      <c r="A53" s="139" t="s">
        <v>53</v>
      </c>
      <c r="B53" s="139"/>
      <c r="C53" s="133" t="n">
        <v>434301</v>
      </c>
      <c r="D53" s="133" t="n">
        <v>96738</v>
      </c>
      <c r="E53" s="133" t="n">
        <v>12273</v>
      </c>
    </row>
    <row r="54" customFormat="false" ht="13.8" hidden="false" customHeight="false" outlineLevel="0" collapsed="false">
      <c r="A54" s="139" t="s">
        <v>54</v>
      </c>
      <c r="B54" s="139"/>
      <c r="C54" s="133" t="n">
        <v>1135668</v>
      </c>
      <c r="D54" s="133" t="n">
        <v>221065</v>
      </c>
      <c r="E54" s="133" t="n">
        <v>24216</v>
      </c>
    </row>
    <row r="55" customFormat="false" ht="13.8" hidden="false" customHeight="false" outlineLevel="0" collapsed="false">
      <c r="A55" s="139" t="s">
        <v>55</v>
      </c>
      <c r="B55" s="139"/>
      <c r="C55" s="133" t="n">
        <v>493613</v>
      </c>
      <c r="D55" s="133" t="n">
        <v>113756</v>
      </c>
      <c r="E55" s="133" t="n">
        <v>14082</v>
      </c>
    </row>
    <row r="56" customFormat="false" ht="13.8" hidden="false" customHeight="false" outlineLevel="0" collapsed="false">
      <c r="A56" s="139" t="s">
        <v>56</v>
      </c>
      <c r="B56" s="139"/>
      <c r="C56" s="133" t="n">
        <v>670417</v>
      </c>
      <c r="D56" s="133" t="n">
        <v>153496</v>
      </c>
      <c r="E56" s="133" t="n">
        <v>17971</v>
      </c>
    </row>
    <row r="58" customFormat="false" ht="13.8" hidden="false" customHeight="false" outlineLevel="0" collapsed="false">
      <c r="A58" s="40" t="s">
        <v>366</v>
      </c>
      <c r="B58" s="40"/>
      <c r="C58" s="40"/>
      <c r="D58" s="40"/>
      <c r="E58" s="40"/>
    </row>
  </sheetData>
  <mergeCells count="54">
    <mergeCell ref="A1:E1"/>
    <mergeCell ref="A3:F3"/>
    <mergeCell ref="A5:B5"/>
    <mergeCell ref="A6:A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E5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35"/>
  <sheetViews>
    <sheetView showFormulas="false" showGridLines="true" showRowColHeaders="true" showZeros="true" rightToLeft="false" tabSelected="false" showOutlineSymbols="true" defaultGridColor="true" view="normal" topLeftCell="A1" colorId="64" zoomScale="83" zoomScaleNormal="83" zoomScalePageLayoutView="100" workbookViewId="0">
      <selection pane="topLeft" activeCell="J7" activeCellId="1" sqref="B6:D12 J7"/>
    </sheetView>
  </sheetViews>
  <sheetFormatPr defaultRowHeight="12.8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1.38"/>
    <col collapsed="false" customWidth="true" hidden="false" outlineLevel="0" max="3" min="3" style="0" width="12.05"/>
    <col collapsed="false" customWidth="true" hidden="false" outlineLevel="0" max="4" min="4" style="0" width="12.37"/>
    <col collapsed="false" customWidth="true" hidden="false" outlineLevel="0" max="5" min="5" style="0" width="10.88"/>
    <col collapsed="false" customWidth="true" hidden="false" outlineLevel="0" max="6" min="6" style="0" width="10.38"/>
    <col collapsed="false" customWidth="true" hidden="false" outlineLevel="0" max="7" min="7" style="0" width="11.72"/>
    <col collapsed="false" customWidth="true" hidden="false" outlineLevel="0" max="8" min="8" style="0" width="12.37"/>
    <col collapsed="false" customWidth="true" hidden="false" outlineLevel="0" max="9" min="9" style="0" width="12.5"/>
    <col collapsed="false" customWidth="true" hidden="false" outlineLevel="0" max="10" min="10" style="0" width="11.38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101" t="s">
        <v>367</v>
      </c>
      <c r="B1" s="101"/>
      <c r="C1" s="101"/>
      <c r="D1" s="101"/>
      <c r="E1" s="101"/>
      <c r="F1" s="101"/>
      <c r="G1" s="101"/>
      <c r="H1" s="101"/>
      <c r="I1" s="101"/>
      <c r="J1" s="101"/>
      <c r="K1" s="34"/>
    </row>
    <row r="2" customFormat="false" ht="13.8" hidden="false" customHeight="false" outlineLevel="0" collapsed="false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customFormat="false" ht="13.8" hidden="false" customHeight="false" outlineLevel="0" collapsed="false">
      <c r="A3" s="101" t="s">
        <v>368</v>
      </c>
      <c r="B3" s="101"/>
      <c r="C3" s="101"/>
      <c r="D3" s="101"/>
      <c r="E3" s="101"/>
      <c r="F3" s="101"/>
      <c r="G3" s="101"/>
      <c r="H3" s="101"/>
      <c r="I3" s="101"/>
      <c r="J3" s="101"/>
      <c r="K3" s="34"/>
    </row>
    <row r="4" customFormat="false" ht="13.8" hidden="false" customHeight="false" outlineLevel="0" collapsed="false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customFormat="false" ht="12.85" hidden="false" customHeight="true" outlineLevel="0" collapsed="false">
      <c r="A5" s="141" t="s">
        <v>369</v>
      </c>
      <c r="B5" s="94" t="s">
        <v>124</v>
      </c>
      <c r="C5" s="94"/>
      <c r="D5" s="94"/>
      <c r="E5" s="94" t="s">
        <v>125</v>
      </c>
      <c r="F5" s="94"/>
      <c r="G5" s="94"/>
      <c r="H5" s="94" t="s">
        <v>126</v>
      </c>
      <c r="I5" s="94"/>
      <c r="J5" s="94"/>
      <c r="K5" s="34"/>
    </row>
    <row r="6" customFormat="false" ht="13.8" hidden="false" customHeight="false" outlineLevel="0" collapsed="false">
      <c r="A6" s="141"/>
      <c r="B6" s="103" t="s">
        <v>370</v>
      </c>
      <c r="C6" s="103" t="s">
        <v>206</v>
      </c>
      <c r="D6" s="103" t="s">
        <v>126</v>
      </c>
      <c r="E6" s="103" t="s">
        <v>370</v>
      </c>
      <c r="F6" s="103" t="s">
        <v>206</v>
      </c>
      <c r="G6" s="103" t="s">
        <v>126</v>
      </c>
      <c r="H6" s="103" t="s">
        <v>370</v>
      </c>
      <c r="I6" s="103" t="s">
        <v>206</v>
      </c>
      <c r="J6" s="103" t="s">
        <v>126</v>
      </c>
      <c r="K6" s="34"/>
    </row>
    <row r="7" customFormat="false" ht="13.8" hidden="false" customHeight="false" outlineLevel="0" collapsed="false">
      <c r="A7" s="33" t="s">
        <v>371</v>
      </c>
      <c r="B7" s="103" t="n">
        <f aca="false">SUM(B8:B12)</f>
        <v>722953</v>
      </c>
      <c r="C7" s="103" t="n">
        <f aca="false">SUM(C8:C12)</f>
        <v>684942</v>
      </c>
      <c r="D7" s="103" t="n">
        <f aca="false">SUM(B7:C7)</f>
        <v>1407895</v>
      </c>
      <c r="E7" s="103" t="n">
        <f aca="false">SUM(E8:E12)</f>
        <v>601528</v>
      </c>
      <c r="F7" s="103" t="n">
        <f aca="false">SUM(F8:F12)</f>
        <v>574005</v>
      </c>
      <c r="G7" s="103" t="n">
        <f aca="false">SUM(E7:F7)</f>
        <v>1175533</v>
      </c>
      <c r="H7" s="103" t="n">
        <f aca="false">SUM(H8:H12)</f>
        <v>1324481</v>
      </c>
      <c r="I7" s="103" t="n">
        <f aca="false">SUM(I8:I12)</f>
        <v>1258947</v>
      </c>
      <c r="J7" s="103" t="n">
        <f aca="false">SUM(H7:I7)</f>
        <v>2583428</v>
      </c>
      <c r="K7" s="34"/>
    </row>
    <row r="8" customFormat="false" ht="13.8" hidden="false" customHeight="false" outlineLevel="0" collapsed="false">
      <c r="A8" s="142" t="n">
        <v>0</v>
      </c>
      <c r="B8" s="143" t="n">
        <v>132996</v>
      </c>
      <c r="C8" s="143" t="n">
        <v>126559</v>
      </c>
      <c r="D8" s="78" t="n">
        <f aca="false">SUM(B8:C8)</f>
        <v>259555</v>
      </c>
      <c r="E8" s="143" t="n">
        <v>115001</v>
      </c>
      <c r="F8" s="143" t="n">
        <v>110102</v>
      </c>
      <c r="G8" s="78" t="n">
        <f aca="false">SUM(E8:F8)</f>
        <v>225103</v>
      </c>
      <c r="H8" s="143" t="n">
        <v>247997</v>
      </c>
      <c r="I8" s="143" t="n">
        <v>236661</v>
      </c>
      <c r="J8" s="78" t="n">
        <f aca="false">SUM(H8:I8)</f>
        <v>484658</v>
      </c>
      <c r="K8" s="39" t="str">
        <f aca="false">IF(ISNUMBER(J8),IF(J8=SUM(G8,D8),"p","f"),"-")</f>
        <v>p</v>
      </c>
    </row>
    <row r="9" customFormat="false" ht="13.8" hidden="false" customHeight="false" outlineLevel="0" collapsed="false">
      <c r="A9" s="144" t="n">
        <v>1</v>
      </c>
      <c r="B9" s="145" t="n">
        <v>136646</v>
      </c>
      <c r="C9" s="145" t="n">
        <v>129541</v>
      </c>
      <c r="D9" s="81" t="n">
        <f aca="false">SUM(B9:C9)</f>
        <v>266187</v>
      </c>
      <c r="E9" s="145" t="n">
        <v>117574</v>
      </c>
      <c r="F9" s="145" t="n">
        <v>112394</v>
      </c>
      <c r="G9" s="81" t="n">
        <f aca="false">SUM(E9:F9)</f>
        <v>229968</v>
      </c>
      <c r="H9" s="145" t="n">
        <v>254220</v>
      </c>
      <c r="I9" s="145" t="n">
        <v>241935</v>
      </c>
      <c r="J9" s="81" t="n">
        <f aca="false">SUM(H9:I9)</f>
        <v>496155</v>
      </c>
      <c r="K9" s="39" t="str">
        <f aca="false">IF(ISNUMBER(J9),IF(J9=SUM(G9,D9),"p","f"),"-")</f>
        <v>p</v>
      </c>
    </row>
    <row r="10" customFormat="false" ht="13.8" hidden="false" customHeight="false" outlineLevel="0" collapsed="false">
      <c r="A10" s="144" t="n">
        <v>2</v>
      </c>
      <c r="B10" s="145" t="n">
        <v>144742</v>
      </c>
      <c r="C10" s="145" t="n">
        <v>137202</v>
      </c>
      <c r="D10" s="81" t="n">
        <f aca="false">SUM(B10:C10)</f>
        <v>281944</v>
      </c>
      <c r="E10" s="145" t="n">
        <v>122576</v>
      </c>
      <c r="F10" s="145" t="n">
        <v>117036</v>
      </c>
      <c r="G10" s="81" t="n">
        <f aca="false">SUM(E10:F10)</f>
        <v>239612</v>
      </c>
      <c r="H10" s="145" t="n">
        <v>267318</v>
      </c>
      <c r="I10" s="145" t="n">
        <v>254238</v>
      </c>
      <c r="J10" s="81" t="n">
        <f aca="false">SUM(H10:I10)</f>
        <v>521556</v>
      </c>
      <c r="K10" s="39" t="str">
        <f aca="false">IF(ISNUMBER(J10),IF(J10=SUM(G10,D10),"p","f"),"-")</f>
        <v>p</v>
      </c>
      <c r="L10" s="146"/>
      <c r="M10" s="146"/>
      <c r="N10" s="146"/>
    </row>
    <row r="11" customFormat="false" ht="13.8" hidden="false" customHeight="false" outlineLevel="0" collapsed="false">
      <c r="A11" s="144" t="n">
        <v>3</v>
      </c>
      <c r="B11" s="145" t="n">
        <v>151548</v>
      </c>
      <c r="C11" s="145" t="n">
        <v>143478</v>
      </c>
      <c r="D11" s="81" t="n">
        <f aca="false">SUM(B11:C11)</f>
        <v>295026</v>
      </c>
      <c r="E11" s="145" t="n">
        <v>123778</v>
      </c>
      <c r="F11" s="145" t="n">
        <v>117851</v>
      </c>
      <c r="G11" s="81" t="n">
        <f aca="false">SUM(E11:F11)</f>
        <v>241629</v>
      </c>
      <c r="H11" s="145" t="n">
        <v>275326</v>
      </c>
      <c r="I11" s="145" t="n">
        <v>261329</v>
      </c>
      <c r="J11" s="81" t="n">
        <f aca="false">SUM(H11:I11)</f>
        <v>536655</v>
      </c>
      <c r="K11" s="39" t="str">
        <f aca="false">IF(ISNUMBER(J11),IF(J11=SUM(G11,D11),"p","f"),"-")</f>
        <v>p</v>
      </c>
      <c r="L11" s="147"/>
      <c r="M11" s="146"/>
      <c r="N11" s="146"/>
    </row>
    <row r="12" customFormat="false" ht="13.8" hidden="false" customHeight="false" outlineLevel="0" collapsed="false">
      <c r="A12" s="148" t="n">
        <v>4</v>
      </c>
      <c r="B12" s="149" t="n">
        <v>157021</v>
      </c>
      <c r="C12" s="149" t="n">
        <v>148162</v>
      </c>
      <c r="D12" s="85" t="n">
        <f aca="false">SUM(B12:C12)</f>
        <v>305183</v>
      </c>
      <c r="E12" s="149" t="n">
        <v>122599</v>
      </c>
      <c r="F12" s="149" t="n">
        <v>116622</v>
      </c>
      <c r="G12" s="85" t="n">
        <f aca="false">SUM(E12:F12)</f>
        <v>239221</v>
      </c>
      <c r="H12" s="149" t="n">
        <v>279620</v>
      </c>
      <c r="I12" s="149" t="n">
        <v>264784</v>
      </c>
      <c r="J12" s="85" t="n">
        <f aca="false">SUM(H12:I12)</f>
        <v>544404</v>
      </c>
      <c r="K12" s="39" t="str">
        <f aca="false">IF(ISNUMBER(J12),IF(J12=SUM(G12,D12),"p","f"),"-")</f>
        <v>p</v>
      </c>
    </row>
    <row r="13" customFormat="false" ht="13.8" hidden="false" customHeight="false" outlineLevel="0" collapsed="false">
      <c r="A13" s="150" t="s">
        <v>182</v>
      </c>
      <c r="B13" s="103" t="n">
        <f aca="false">SUM(B14:B18)</f>
        <v>920200</v>
      </c>
      <c r="C13" s="103" t="n">
        <f aca="false">SUM(C14:C18)</f>
        <v>877368</v>
      </c>
      <c r="D13" s="103" t="n">
        <f aca="false">SUM(B13:C13)</f>
        <v>1797568</v>
      </c>
      <c r="E13" s="103" t="n">
        <f aca="false">SUM(E14:E18)</f>
        <v>648770</v>
      </c>
      <c r="F13" s="103" t="n">
        <f aca="false">SUM(F14:F18)</f>
        <v>619491</v>
      </c>
      <c r="G13" s="103" t="n">
        <f aca="false">SUM(E13:F13)</f>
        <v>1268261</v>
      </c>
      <c r="H13" s="103" t="n">
        <f aca="false">SUM(H14:H18)</f>
        <v>1568970</v>
      </c>
      <c r="I13" s="103" t="n">
        <f aca="false">SUM(I14:I18)</f>
        <v>1496859</v>
      </c>
      <c r="J13" s="103" t="n">
        <f aca="false">SUM(H13:I13)</f>
        <v>3065829</v>
      </c>
      <c r="K13" s="39" t="str">
        <f aca="false">IF(ISNUMBER(J13),IF(J13=SUM(G13,D13),"p","f"),"-")</f>
        <v>p</v>
      </c>
    </row>
    <row r="14" customFormat="false" ht="13.8" hidden="false" customHeight="false" outlineLevel="0" collapsed="false">
      <c r="A14" s="33" t="n">
        <v>5</v>
      </c>
      <c r="B14" s="143" t="n">
        <v>165094</v>
      </c>
      <c r="C14" s="143" t="n">
        <v>156463</v>
      </c>
      <c r="D14" s="78" t="n">
        <f aca="false">SUM(B14:C14)</f>
        <v>321557</v>
      </c>
      <c r="E14" s="143" t="n">
        <v>124655</v>
      </c>
      <c r="F14" s="143" t="n">
        <v>118333</v>
      </c>
      <c r="G14" s="78" t="n">
        <f aca="false">SUM(E14:F14)</f>
        <v>242988</v>
      </c>
      <c r="H14" s="143" t="n">
        <v>289749</v>
      </c>
      <c r="I14" s="143" t="n">
        <v>274796</v>
      </c>
      <c r="J14" s="78" t="n">
        <f aca="false">SUM(H14:I14)</f>
        <v>564545</v>
      </c>
      <c r="K14" s="39" t="str">
        <f aca="false">IF(ISNUMBER(J14),IF(J14=SUM(G14,D14),"p","f"),"-")</f>
        <v>p</v>
      </c>
    </row>
    <row r="15" customFormat="false" ht="13.8" hidden="false" customHeight="false" outlineLevel="0" collapsed="false">
      <c r="A15" s="33" t="n">
        <v>6</v>
      </c>
      <c r="B15" s="145" t="n">
        <v>172482</v>
      </c>
      <c r="C15" s="145" t="n">
        <v>164015</v>
      </c>
      <c r="D15" s="81" t="n">
        <f aca="false">SUM(B15:C15)</f>
        <v>336497</v>
      </c>
      <c r="E15" s="145" t="n">
        <v>127200</v>
      </c>
      <c r="F15" s="145" t="n">
        <v>120552</v>
      </c>
      <c r="G15" s="81" t="n">
        <f aca="false">SUM(E15:F15)</f>
        <v>247752</v>
      </c>
      <c r="H15" s="145" t="n">
        <v>299682</v>
      </c>
      <c r="I15" s="145" t="n">
        <v>284567</v>
      </c>
      <c r="J15" s="81" t="n">
        <f aca="false">SUM(H15:I15)</f>
        <v>584249</v>
      </c>
      <c r="K15" s="39" t="str">
        <f aca="false">IF(ISNUMBER(J15),IF(J15=SUM(G15,D15),"p","f"),"-")</f>
        <v>p</v>
      </c>
    </row>
    <row r="16" customFormat="false" ht="13.8" hidden="false" customHeight="false" outlineLevel="0" collapsed="false">
      <c r="A16" s="33" t="n">
        <v>7</v>
      </c>
      <c r="B16" s="145" t="n">
        <v>181271</v>
      </c>
      <c r="C16" s="145" t="n">
        <v>172802</v>
      </c>
      <c r="D16" s="81" t="n">
        <f aca="false">SUM(B16:C16)</f>
        <v>354073</v>
      </c>
      <c r="E16" s="145" t="n">
        <v>128951</v>
      </c>
      <c r="F16" s="145" t="n">
        <v>122895</v>
      </c>
      <c r="G16" s="81" t="n">
        <f aca="false">SUM(E16:F16)</f>
        <v>251846</v>
      </c>
      <c r="H16" s="145" t="n">
        <v>310222</v>
      </c>
      <c r="I16" s="145" t="n">
        <v>295697</v>
      </c>
      <c r="J16" s="81" t="n">
        <f aca="false">SUM(H16:I16)</f>
        <v>605919</v>
      </c>
      <c r="K16" s="39" t="str">
        <f aca="false">IF(ISNUMBER(J16),IF(J16=SUM(G16,D16),"p","f"),"-")</f>
        <v>p</v>
      </c>
    </row>
    <row r="17" customFormat="false" ht="13.8" hidden="false" customHeight="false" outlineLevel="0" collapsed="false">
      <c r="A17" s="33" t="n">
        <v>8</v>
      </c>
      <c r="B17" s="145" t="n">
        <v>194382</v>
      </c>
      <c r="C17" s="145" t="n">
        <v>186359</v>
      </c>
      <c r="D17" s="81" t="n">
        <f aca="false">SUM(B17:C17)</f>
        <v>380741</v>
      </c>
      <c r="E17" s="145" t="n">
        <v>132118</v>
      </c>
      <c r="F17" s="145" t="n">
        <v>127089</v>
      </c>
      <c r="G17" s="81" t="n">
        <f aca="false">SUM(E17:F17)</f>
        <v>259207</v>
      </c>
      <c r="H17" s="145" t="n">
        <v>326500</v>
      </c>
      <c r="I17" s="145" t="n">
        <v>313448</v>
      </c>
      <c r="J17" s="81" t="n">
        <f aca="false">SUM(H17:I17)</f>
        <v>639948</v>
      </c>
      <c r="K17" s="39" t="str">
        <f aca="false">IF(ISNUMBER(J17),IF(J17=SUM(G17,D17),"p","f"),"-")</f>
        <v>p</v>
      </c>
    </row>
    <row r="18" customFormat="false" ht="13.8" hidden="false" customHeight="false" outlineLevel="0" collapsed="false">
      <c r="A18" s="33" t="n">
        <v>9</v>
      </c>
      <c r="B18" s="149" t="n">
        <v>206971</v>
      </c>
      <c r="C18" s="149" t="n">
        <v>197729</v>
      </c>
      <c r="D18" s="85" t="n">
        <f aca="false">SUM(B18:C18)</f>
        <v>404700</v>
      </c>
      <c r="E18" s="149" t="n">
        <v>135846</v>
      </c>
      <c r="F18" s="149" t="n">
        <v>130622</v>
      </c>
      <c r="G18" s="85" t="n">
        <f aca="false">SUM(E18:F18)</f>
        <v>266468</v>
      </c>
      <c r="H18" s="149" t="n">
        <v>342817</v>
      </c>
      <c r="I18" s="149" t="n">
        <v>328351</v>
      </c>
      <c r="J18" s="85" t="n">
        <f aca="false">SUM(H18:I18)</f>
        <v>671168</v>
      </c>
      <c r="K18" s="39" t="str">
        <f aca="false">IF(ISNUMBER(J18),IF(J18=SUM(G18,D18),"p","f"),"-")</f>
        <v>p</v>
      </c>
    </row>
    <row r="19" customFormat="false" ht="13.8" hidden="false" customHeight="false" outlineLevel="0" collapsed="false">
      <c r="A19" s="33" t="s">
        <v>183</v>
      </c>
      <c r="B19" s="143" t="n">
        <v>1059696</v>
      </c>
      <c r="C19" s="143" t="n">
        <v>1016494</v>
      </c>
      <c r="D19" s="78" t="n">
        <f aca="false">SUM(B19:C19)</f>
        <v>2076190</v>
      </c>
      <c r="E19" s="143" t="n">
        <v>661825</v>
      </c>
      <c r="F19" s="143" t="n">
        <v>633461</v>
      </c>
      <c r="G19" s="78" t="n">
        <f aca="false">SUM(E19:F19)</f>
        <v>1295286</v>
      </c>
      <c r="H19" s="143" t="n">
        <v>1721521</v>
      </c>
      <c r="I19" s="143" t="n">
        <v>1649955</v>
      </c>
      <c r="J19" s="78" t="n">
        <f aca="false">SUM(H19:I19)</f>
        <v>3371476</v>
      </c>
      <c r="K19" s="39" t="str">
        <f aca="false">IF(ISNUMBER(J19),IF(J19=SUM(G19,D19),"p","f"),"-")</f>
        <v>p</v>
      </c>
    </row>
    <row r="20" customFormat="false" ht="13.8" hidden="false" customHeight="false" outlineLevel="0" collapsed="false">
      <c r="A20" s="33" t="s">
        <v>184</v>
      </c>
      <c r="B20" s="145" t="n">
        <v>1018440</v>
      </c>
      <c r="C20" s="145" t="n">
        <v>988383</v>
      </c>
      <c r="D20" s="81" t="n">
        <f aca="false">SUM(B20:C20)</f>
        <v>2006823</v>
      </c>
      <c r="E20" s="145" t="n">
        <v>599790</v>
      </c>
      <c r="F20" s="145" t="n">
        <v>560563</v>
      </c>
      <c r="G20" s="81" t="n">
        <f aca="false">SUM(E20:F20)</f>
        <v>1160353</v>
      </c>
      <c r="H20" s="145" t="n">
        <v>1618230</v>
      </c>
      <c r="I20" s="145" t="n">
        <v>1548946</v>
      </c>
      <c r="J20" s="81" t="n">
        <f aca="false">SUM(H20:I20)</f>
        <v>3167176</v>
      </c>
      <c r="K20" s="39" t="str">
        <f aca="false">IF(ISNUMBER(J20),IF(J20=SUM(G20,D20),"p","f"),"-")</f>
        <v>p</v>
      </c>
    </row>
    <row r="21" customFormat="false" ht="13.8" hidden="false" customHeight="false" outlineLevel="0" collapsed="false">
      <c r="A21" s="33" t="s">
        <v>185</v>
      </c>
      <c r="B21" s="145" t="n">
        <v>834223</v>
      </c>
      <c r="C21" s="145" t="n">
        <v>828578</v>
      </c>
      <c r="D21" s="81" t="n">
        <f aca="false">SUM(B21:C21)</f>
        <v>1662801</v>
      </c>
      <c r="E21" s="145" t="n">
        <v>558225</v>
      </c>
      <c r="F21" s="145" t="n">
        <v>506835</v>
      </c>
      <c r="G21" s="81" t="n">
        <f aca="false">SUM(E21:F21)</f>
        <v>1065060</v>
      </c>
      <c r="H21" s="145" t="n">
        <v>1392448</v>
      </c>
      <c r="I21" s="145" t="n">
        <v>1335413</v>
      </c>
      <c r="J21" s="81" t="n">
        <f aca="false">SUM(H21:I21)</f>
        <v>2727861</v>
      </c>
      <c r="K21" s="39" t="str">
        <f aca="false">IF(ISNUMBER(J21),IF(J21=SUM(G21,D21),"p","f"),"-")</f>
        <v>p</v>
      </c>
    </row>
    <row r="22" customFormat="false" ht="13.8" hidden="false" customHeight="false" outlineLevel="0" collapsed="false">
      <c r="A22" s="33" t="s">
        <v>186</v>
      </c>
      <c r="B22" s="145" t="n">
        <v>724509</v>
      </c>
      <c r="C22" s="145" t="n">
        <v>743157</v>
      </c>
      <c r="D22" s="81" t="n">
        <f aca="false">SUM(B22:C22)</f>
        <v>1467666</v>
      </c>
      <c r="E22" s="145" t="n">
        <v>524765</v>
      </c>
      <c r="F22" s="145" t="n">
        <v>456938</v>
      </c>
      <c r="G22" s="81" t="n">
        <f aca="false">SUM(E22:F22)</f>
        <v>981703</v>
      </c>
      <c r="H22" s="145" t="n">
        <v>1249274</v>
      </c>
      <c r="I22" s="145" t="n">
        <v>1200095</v>
      </c>
      <c r="J22" s="81" t="n">
        <f aca="false">SUM(H22:I22)</f>
        <v>2449369</v>
      </c>
      <c r="K22" s="39" t="str">
        <f aca="false">IF(ISNUMBER(J22),IF(J22=SUM(G22,D22),"p","f"),"-")</f>
        <v>p</v>
      </c>
    </row>
    <row r="23" customFormat="false" ht="13.8" hidden="false" customHeight="false" outlineLevel="0" collapsed="false">
      <c r="A23" s="33" t="s">
        <v>187</v>
      </c>
      <c r="B23" s="145" t="n">
        <v>834748</v>
      </c>
      <c r="C23" s="145" t="n">
        <v>880549</v>
      </c>
      <c r="D23" s="81" t="n">
        <f aca="false">SUM(B23:C23)</f>
        <v>1715297</v>
      </c>
      <c r="E23" s="145" t="n">
        <v>562030</v>
      </c>
      <c r="F23" s="145" t="n">
        <v>483707</v>
      </c>
      <c r="G23" s="81" t="n">
        <f aca="false">SUM(E23:F23)</f>
        <v>1045737</v>
      </c>
      <c r="H23" s="145" t="n">
        <v>1396778</v>
      </c>
      <c r="I23" s="145" t="n">
        <v>1364256</v>
      </c>
      <c r="J23" s="81" t="n">
        <f aca="false">SUM(H23:I23)</f>
        <v>2761034</v>
      </c>
      <c r="K23" s="39" t="str">
        <f aca="false">IF(ISNUMBER(J23),IF(J23=SUM(G23,D23),"p","f"),"-")</f>
        <v>p</v>
      </c>
    </row>
    <row r="24" customFormat="false" ht="13.8" hidden="false" customHeight="false" outlineLevel="0" collapsed="false">
      <c r="A24" s="33" t="s">
        <v>188</v>
      </c>
      <c r="B24" s="145" t="n">
        <v>1055975</v>
      </c>
      <c r="C24" s="145" t="n">
        <v>1129221</v>
      </c>
      <c r="D24" s="81" t="n">
        <f aca="false">SUM(B24:C24)</f>
        <v>2185196</v>
      </c>
      <c r="E24" s="145" t="n">
        <v>598843</v>
      </c>
      <c r="F24" s="145" t="n">
        <v>504790</v>
      </c>
      <c r="G24" s="81" t="n">
        <f aca="false">SUM(E24:F24)</f>
        <v>1103633</v>
      </c>
      <c r="H24" s="145" t="n">
        <v>1654818</v>
      </c>
      <c r="I24" s="145" t="n">
        <v>1634011</v>
      </c>
      <c r="J24" s="81" t="n">
        <f aca="false">SUM(H24:I24)</f>
        <v>3288829</v>
      </c>
      <c r="K24" s="39" t="str">
        <f aca="false">IF(ISNUMBER(J24),IF(J24=SUM(G24,D24),"p","f"),"-")</f>
        <v>p</v>
      </c>
    </row>
    <row r="25" customFormat="false" ht="13.8" hidden="false" customHeight="false" outlineLevel="0" collapsed="false">
      <c r="A25" s="33" t="s">
        <v>189</v>
      </c>
      <c r="B25" s="145" t="n">
        <v>1035189</v>
      </c>
      <c r="C25" s="145" t="n">
        <v>1115156</v>
      </c>
      <c r="D25" s="81" t="n">
        <f aca="false">SUM(B25:C25)</f>
        <v>2150345</v>
      </c>
      <c r="E25" s="145" t="n">
        <v>524082</v>
      </c>
      <c r="F25" s="145" t="n">
        <v>456870</v>
      </c>
      <c r="G25" s="81" t="n">
        <f aca="false">SUM(E25:F25)</f>
        <v>980952</v>
      </c>
      <c r="H25" s="145" t="n">
        <v>1559271</v>
      </c>
      <c r="I25" s="145" t="n">
        <v>1572026</v>
      </c>
      <c r="J25" s="81" t="n">
        <f aca="false">SUM(H25:I25)</f>
        <v>3131297</v>
      </c>
      <c r="K25" s="39" t="str">
        <f aca="false">IF(ISNUMBER(J25),IF(J25=SUM(G25,D25),"p","f"),"-")</f>
        <v>p</v>
      </c>
    </row>
    <row r="26" customFormat="false" ht="13.8" hidden="false" customHeight="false" outlineLevel="0" collapsed="false">
      <c r="A26" s="33" t="s">
        <v>190</v>
      </c>
      <c r="B26" s="145" t="n">
        <v>785783</v>
      </c>
      <c r="C26" s="145" t="n">
        <v>844490</v>
      </c>
      <c r="D26" s="81" t="n">
        <f aca="false">SUM(B26:C26)</f>
        <v>1630273</v>
      </c>
      <c r="E26" s="145" t="n">
        <v>381481</v>
      </c>
      <c r="F26" s="145" t="n">
        <v>363249</v>
      </c>
      <c r="G26" s="81" t="n">
        <f aca="false">SUM(E26:F26)</f>
        <v>744730</v>
      </c>
      <c r="H26" s="145" t="n">
        <v>1167264</v>
      </c>
      <c r="I26" s="145" t="n">
        <v>1207739</v>
      </c>
      <c r="J26" s="81" t="n">
        <f aca="false">SUM(H26:I26)</f>
        <v>2375003</v>
      </c>
      <c r="K26" s="39" t="str">
        <f aca="false">IF(ISNUMBER(J26),IF(J26=SUM(G26,D26),"p","f"),"-")</f>
        <v>p</v>
      </c>
    </row>
    <row r="27" customFormat="false" ht="13.8" hidden="false" customHeight="false" outlineLevel="0" collapsed="false">
      <c r="A27" s="33" t="s">
        <v>191</v>
      </c>
      <c r="B27" s="145" t="n">
        <v>542656</v>
      </c>
      <c r="C27" s="145" t="n">
        <v>602538</v>
      </c>
      <c r="D27" s="81" t="n">
        <f aca="false">SUM(B27:C27)</f>
        <v>1145194</v>
      </c>
      <c r="E27" s="145" t="n">
        <v>291243</v>
      </c>
      <c r="F27" s="145" t="n">
        <v>300153</v>
      </c>
      <c r="G27" s="81" t="n">
        <f aca="false">SUM(E27:F27)</f>
        <v>591396</v>
      </c>
      <c r="H27" s="145" t="n">
        <v>833899</v>
      </c>
      <c r="I27" s="145" t="n">
        <v>902691</v>
      </c>
      <c r="J27" s="81" t="n">
        <f aca="false">SUM(H27:I27)</f>
        <v>1736590</v>
      </c>
      <c r="K27" s="39" t="str">
        <f aca="false">IF(ISNUMBER(J27),IF(J27=SUM(G27,D27),"p","f"),"-")</f>
        <v>p</v>
      </c>
      <c r="T27" s="151"/>
    </row>
    <row r="28" customFormat="false" ht="13.8" hidden="false" customHeight="false" outlineLevel="0" collapsed="false">
      <c r="A28" s="33" t="s">
        <v>192</v>
      </c>
      <c r="B28" s="145" t="n">
        <v>541978</v>
      </c>
      <c r="C28" s="145" t="n">
        <v>636329</v>
      </c>
      <c r="D28" s="81" t="n">
        <f aca="false">SUM(B28:C28)</f>
        <v>1178307</v>
      </c>
      <c r="E28" s="145" t="n">
        <v>333261</v>
      </c>
      <c r="F28" s="145" t="n">
        <v>361519</v>
      </c>
      <c r="G28" s="81" t="n">
        <f aca="false">SUM(E28:F28)</f>
        <v>694780</v>
      </c>
      <c r="H28" s="145" t="n">
        <v>875239</v>
      </c>
      <c r="I28" s="145" t="n">
        <v>997848</v>
      </c>
      <c r="J28" s="81" t="n">
        <f aca="false">SUM(H28:I28)</f>
        <v>1873087</v>
      </c>
      <c r="K28" s="39" t="str">
        <f aca="false">IF(ISNUMBER(J28),IF(J28=SUM(G28,D28),"p","f"),"-")</f>
        <v>p</v>
      </c>
      <c r="T28" s="151"/>
    </row>
    <row r="29" customFormat="false" ht="13.8" hidden="false" customHeight="false" outlineLevel="0" collapsed="false">
      <c r="A29" s="33" t="s">
        <v>193</v>
      </c>
      <c r="B29" s="145" t="n">
        <v>498077</v>
      </c>
      <c r="C29" s="145" t="n">
        <v>612002</v>
      </c>
      <c r="D29" s="81" t="n">
        <f aca="false">SUM(B29:C29)</f>
        <v>1110079</v>
      </c>
      <c r="E29" s="145" t="n">
        <v>336523</v>
      </c>
      <c r="F29" s="145" t="n">
        <v>396254</v>
      </c>
      <c r="G29" s="81" t="n">
        <f aca="false">SUM(E29:F29)</f>
        <v>732777</v>
      </c>
      <c r="H29" s="145" t="n">
        <v>834600</v>
      </c>
      <c r="I29" s="145" t="n">
        <v>1008256</v>
      </c>
      <c r="J29" s="81" t="n">
        <f aca="false">SUM(H29:I29)</f>
        <v>1842856</v>
      </c>
      <c r="K29" s="39" t="str">
        <f aca="false">IF(ISNUMBER(J29),IF(J29=SUM(G29,D29),"p","f"),"-")</f>
        <v>p</v>
      </c>
      <c r="T29" s="151"/>
    </row>
    <row r="30" customFormat="false" ht="13.8" hidden="false" customHeight="false" outlineLevel="0" collapsed="false">
      <c r="A30" s="33" t="s">
        <v>372</v>
      </c>
      <c r="B30" s="145" t="n">
        <v>618629</v>
      </c>
      <c r="C30" s="145" t="n">
        <v>941897</v>
      </c>
      <c r="D30" s="81" t="n">
        <f aca="false">SUM(B30:C30)</f>
        <v>1560526</v>
      </c>
      <c r="E30" s="145" t="n">
        <v>490151</v>
      </c>
      <c r="F30" s="145" t="n">
        <v>703364</v>
      </c>
      <c r="G30" s="81" t="n">
        <f aca="false">SUM(E30:F30)</f>
        <v>1193515</v>
      </c>
      <c r="H30" s="145" t="n">
        <v>1108780</v>
      </c>
      <c r="I30" s="145" t="n">
        <v>1645261</v>
      </c>
      <c r="J30" s="81" t="n">
        <f aca="false">SUM(H30:I30)</f>
        <v>2754041</v>
      </c>
      <c r="K30" s="39" t="str">
        <f aca="false">IF(ISNUMBER(J30),IF(J30=SUM(G30,D30),"p","f"),"-")</f>
        <v>p</v>
      </c>
      <c r="T30" s="151"/>
    </row>
    <row r="31" customFormat="false" ht="13.8" hidden="false" customHeight="false" outlineLevel="0" collapsed="false">
      <c r="A31" s="33" t="s">
        <v>373</v>
      </c>
      <c r="B31" s="149" t="n">
        <v>229281</v>
      </c>
      <c r="C31" s="149" t="n">
        <v>534598</v>
      </c>
      <c r="D31" s="85" t="n">
        <f aca="false">SUM(B31:C31)</f>
        <v>763879</v>
      </c>
      <c r="E31" s="149" t="n">
        <v>228285</v>
      </c>
      <c r="F31" s="149" t="n">
        <v>423537</v>
      </c>
      <c r="G31" s="85" t="n">
        <f aca="false">SUM(E31:F31)</f>
        <v>651822</v>
      </c>
      <c r="H31" s="149" t="n">
        <v>457566</v>
      </c>
      <c r="I31" s="149" t="n">
        <v>958135</v>
      </c>
      <c r="J31" s="85" t="n">
        <f aca="false">SUM(H31:I31)</f>
        <v>1415701</v>
      </c>
      <c r="K31" s="39" t="str">
        <f aca="false">IF(ISNUMBER(J31),IF(J31=SUM(G31,D31),"p","f"),"-")</f>
        <v>p</v>
      </c>
      <c r="T31" s="151"/>
    </row>
    <row r="32" customFormat="false" ht="13.8" hidden="false" customHeight="false" outlineLevel="0" collapsed="false">
      <c r="A32" s="33" t="s">
        <v>126</v>
      </c>
      <c r="B32" s="152" t="n">
        <f aca="false">SUM(B7,B13,B19:B31)</f>
        <v>11422337</v>
      </c>
      <c r="C32" s="152" t="n">
        <f aca="false">SUM(C7,C13,C19:C31)</f>
        <v>12435702</v>
      </c>
      <c r="D32" s="103" t="n">
        <f aca="false">SUM(D7,D13,D19:D31)</f>
        <v>23858039</v>
      </c>
      <c r="E32" s="103" t="n">
        <f aca="false">SUM(E7,E13,E19:E31)</f>
        <v>7340802</v>
      </c>
      <c r="F32" s="103" t="n">
        <f aca="false">SUM(F7,F13,F19:F31)</f>
        <v>7344736</v>
      </c>
      <c r="G32" s="103" t="n">
        <f aca="false">SUM(G7,G13,G19:G31)</f>
        <v>14685538</v>
      </c>
      <c r="H32" s="103" t="n">
        <f aca="false">SUM(H7,H13,H19:H31)</f>
        <v>18763139</v>
      </c>
      <c r="I32" s="103" t="n">
        <f aca="false">SUM(I7,I13,I19:I31)</f>
        <v>19780438</v>
      </c>
      <c r="J32" s="103" t="n">
        <f aca="false">SUM(J7,J13,J19:J31)</f>
        <v>38543577</v>
      </c>
      <c r="K32" s="39" t="str">
        <f aca="false">IF(ISNUMBER(J32),IF(J32=SUM(G32,D32),"p","f"),"-")</f>
        <v>p</v>
      </c>
      <c r="T32" s="151"/>
    </row>
    <row r="33" customFormat="false" ht="13.8" hidden="false" customHeight="false" outlineLevel="0" collapsed="false">
      <c r="A33" s="34"/>
      <c r="B33" s="153"/>
      <c r="C33" s="153"/>
      <c r="D33" s="34"/>
      <c r="E33" s="34"/>
      <c r="F33" s="34"/>
      <c r="G33" s="34"/>
      <c r="H33" s="34"/>
      <c r="I33" s="34"/>
      <c r="J33" s="34"/>
      <c r="K33" s="34"/>
      <c r="T33" s="151"/>
    </row>
    <row r="34" customFormat="false" ht="13.8" hidden="false" customHeight="false" outlineLevel="0" collapsed="false">
      <c r="A34" s="119" t="s">
        <v>366</v>
      </c>
      <c r="B34" s="119"/>
      <c r="C34" s="119"/>
      <c r="D34" s="119"/>
      <c r="E34" s="119"/>
      <c r="F34" s="119"/>
      <c r="G34" s="119"/>
      <c r="H34" s="119"/>
      <c r="I34" s="119"/>
      <c r="J34" s="119"/>
      <c r="K34" s="34"/>
      <c r="T34" s="151"/>
    </row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</sheetData>
  <mergeCells count="7">
    <mergeCell ref="A1:J1"/>
    <mergeCell ref="A3:J3"/>
    <mergeCell ref="A5:A6"/>
    <mergeCell ref="B5:D5"/>
    <mergeCell ref="E5:G5"/>
    <mergeCell ref="H5:J5"/>
    <mergeCell ref="A34:J3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showFormulas="false" showGridLines="true" showRowColHeaders="true" showZeros="true" rightToLeft="false" tabSelected="true" showOutlineSymbols="true" defaultGridColor="true" view="normal" topLeftCell="A1" colorId="64" zoomScale="83" zoomScaleNormal="83" zoomScalePageLayoutView="100" workbookViewId="0">
      <selection pane="topLeft" activeCell="D6" activeCellId="0" sqref="B6:D12"/>
    </sheetView>
  </sheetViews>
  <sheetFormatPr defaultRowHeight="12.8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1.81"/>
    <col collapsed="false" customWidth="true" hidden="false" outlineLevel="0" max="4" min="4" style="0" width="12.5"/>
    <col collapsed="false" customWidth="true" hidden="false" outlineLevel="0" max="1025" min="5" style="0" width="8.67"/>
  </cols>
  <sheetData>
    <row r="1" s="155" customFormat="true" ht="23.85" hidden="false" customHeight="true" outlineLevel="0" collapsed="false">
      <c r="A1" s="126" t="s">
        <v>374</v>
      </c>
      <c r="B1" s="126"/>
      <c r="C1" s="126"/>
      <c r="D1" s="126"/>
      <c r="E1" s="154"/>
    </row>
    <row r="3" customFormat="false" ht="13.8" hidden="false" customHeight="false" outlineLevel="0" collapsed="false">
      <c r="A3" s="40" t="s">
        <v>368</v>
      </c>
      <c r="B3" s="40"/>
      <c r="C3" s="40"/>
      <c r="D3" s="40"/>
      <c r="E3" s="156"/>
    </row>
    <row r="5" customFormat="false" ht="31.3" hidden="false" customHeight="true" outlineLevel="0" collapsed="false">
      <c r="A5" s="132" t="s">
        <v>375</v>
      </c>
      <c r="B5" s="132" t="s">
        <v>370</v>
      </c>
      <c r="C5" s="132" t="s">
        <v>206</v>
      </c>
      <c r="D5" s="132" t="s">
        <v>126</v>
      </c>
    </row>
    <row r="6" customFormat="false" ht="13.8" hidden="false" customHeight="false" outlineLevel="0" collapsed="false">
      <c r="A6" s="132" t="s">
        <v>124</v>
      </c>
      <c r="B6" s="133" t="n">
        <v>11422337</v>
      </c>
      <c r="C6" s="133" t="n">
        <v>12435702</v>
      </c>
      <c r="D6" s="133" t="n">
        <v>23858039</v>
      </c>
    </row>
    <row r="7" customFormat="false" ht="24.35" hidden="false" customHeight="false" outlineLevel="0" collapsed="false">
      <c r="A7" s="132" t="s">
        <v>376</v>
      </c>
      <c r="B7" s="133" t="n">
        <v>2232198</v>
      </c>
      <c r="C7" s="133" t="n">
        <v>2382268</v>
      </c>
      <c r="D7" s="133" t="n">
        <v>4614466</v>
      </c>
    </row>
    <row r="8" customFormat="false" ht="24.35" hidden="false" customHeight="false" outlineLevel="0" collapsed="false">
      <c r="A8" s="132" t="s">
        <v>377</v>
      </c>
      <c r="B8" s="133" t="n">
        <v>2005538</v>
      </c>
      <c r="C8" s="133" t="n">
        <v>2155229</v>
      </c>
      <c r="D8" s="133" t="n">
        <v>4160767</v>
      </c>
    </row>
    <row r="9" customFormat="false" ht="24.35" hidden="false" customHeight="false" outlineLevel="0" collapsed="false">
      <c r="A9" s="132" t="s">
        <v>378</v>
      </c>
      <c r="B9" s="133" t="n">
        <v>1670245</v>
      </c>
      <c r="C9" s="133" t="n">
        <v>1791900</v>
      </c>
      <c r="D9" s="133" t="n">
        <v>3462145</v>
      </c>
    </row>
    <row r="10" customFormat="false" ht="24.35" hidden="false" customHeight="false" outlineLevel="0" collapsed="false">
      <c r="A10" s="132" t="s">
        <v>379</v>
      </c>
      <c r="B10" s="133" t="n">
        <v>5514356</v>
      </c>
      <c r="C10" s="133" t="n">
        <v>6106305</v>
      </c>
      <c r="D10" s="133" t="n">
        <v>11620661</v>
      </c>
    </row>
    <row r="11" customFormat="false" ht="13.8" hidden="false" customHeight="false" outlineLevel="0" collapsed="false">
      <c r="A11" s="132" t="s">
        <v>125</v>
      </c>
      <c r="B11" s="133" t="n">
        <v>7340802</v>
      </c>
      <c r="C11" s="133" t="n">
        <v>7344736</v>
      </c>
      <c r="D11" s="133" t="n">
        <v>14685538</v>
      </c>
    </row>
    <row r="12" customFormat="false" ht="13.8" hidden="false" customHeight="false" outlineLevel="0" collapsed="false">
      <c r="A12" s="132" t="s">
        <v>126</v>
      </c>
      <c r="B12" s="133" t="n">
        <v>18763139</v>
      </c>
      <c r="C12" s="133" t="n">
        <v>19780438</v>
      </c>
      <c r="D12" s="133" t="n">
        <v>38543577</v>
      </c>
    </row>
    <row r="14" customFormat="false" ht="24.35" hidden="false" customHeight="true" outlineLevel="0" collapsed="false">
      <c r="A14" s="126" t="s">
        <v>380</v>
      </c>
      <c r="B14" s="126"/>
      <c r="C14" s="126"/>
      <c r="D14" s="126"/>
    </row>
    <row r="15" customFormat="false" ht="13.8" hidden="false" customHeight="false" outlineLevel="0" collapsed="false"/>
  </sheetData>
  <mergeCells count="3">
    <mergeCell ref="A1:D1"/>
    <mergeCell ref="A3:D3"/>
    <mergeCell ref="A14:D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9"/>
  <sheetViews>
    <sheetView showFormulas="false" showGridLines="true" showRowColHeaders="true" showZeros="true" rightToLeft="false" tabSelected="false" showOutlineSymbols="true" defaultGridColor="true" view="normal" topLeftCell="A1" colorId="64" zoomScale="83" zoomScaleNormal="83" zoomScalePageLayoutView="100" workbookViewId="0">
      <selection pane="topLeft" activeCell="O7" activeCellId="1" sqref="B6:D12 O7"/>
    </sheetView>
  </sheetViews>
  <sheetFormatPr defaultRowHeight="12.8" zeroHeight="false" outlineLevelRow="0" outlineLevelCol="0"/>
  <cols>
    <col collapsed="false" customWidth="true" hidden="false" outlineLevel="0" max="1" min="1" style="15" width="5.7"/>
    <col collapsed="false" customWidth="true" hidden="false" outlineLevel="0" max="2" min="2" style="15" width="19.57"/>
    <col collapsed="false" customWidth="true" hidden="false" outlineLevel="0" max="3" min="3" style="15" width="16.14"/>
    <col collapsed="false" customWidth="true" hidden="false" outlineLevel="0" max="5" min="4" style="15" width="12.1"/>
    <col collapsed="false" customWidth="true" hidden="false" outlineLevel="0" max="7" min="6" style="15" width="8.61"/>
    <col collapsed="false" customWidth="true" hidden="false" outlineLevel="0" max="9" min="8" style="15" width="10.97"/>
    <col collapsed="false" customWidth="true" hidden="false" outlineLevel="0" max="11" min="10" style="15" width="9.44"/>
    <col collapsed="false" customWidth="true" hidden="false" outlineLevel="0" max="13" min="12" style="15" width="10.41"/>
    <col collapsed="false" customWidth="true" hidden="false" outlineLevel="0" max="15" min="14" style="15" width="10.69"/>
    <col collapsed="false" customWidth="true" hidden="false" outlineLevel="0" max="1025" min="16" style="0" width="8.67"/>
  </cols>
  <sheetData>
    <row r="1" customFormat="false" ht="13.8" hidden="false" customHeight="false" outlineLevel="0" collapsed="false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3" customFormat="false" ht="13.8" hidden="false" customHeight="false" outlineLevel="0" collapsed="false">
      <c r="A3" s="17" t="s">
        <v>59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customFormat="false" ht="26.85" hidden="false" customHeight="true" outlineLevel="0" collapsed="false">
      <c r="A5" s="18" t="s">
        <v>60</v>
      </c>
      <c r="B5" s="19" t="s">
        <v>2</v>
      </c>
      <c r="C5" s="19"/>
      <c r="D5" s="20" t="s">
        <v>61</v>
      </c>
      <c r="E5" s="20"/>
      <c r="F5" s="20" t="s">
        <v>62</v>
      </c>
      <c r="G5" s="20"/>
      <c r="H5" s="20" t="s">
        <v>63</v>
      </c>
      <c r="I5" s="20"/>
      <c r="J5" s="20" t="s">
        <v>64</v>
      </c>
      <c r="K5" s="20"/>
      <c r="L5" s="20" t="s">
        <v>65</v>
      </c>
      <c r="M5" s="20"/>
      <c r="N5" s="20" t="s">
        <v>66</v>
      </c>
      <c r="O5" s="20"/>
    </row>
    <row r="6" customFormat="false" ht="12.8" hidden="false" customHeight="false" outlineLevel="0" collapsed="false">
      <c r="A6" s="18"/>
      <c r="B6" s="18"/>
      <c r="C6" s="19"/>
      <c r="D6" s="21" t="s">
        <v>67</v>
      </c>
      <c r="E6" s="21" t="s">
        <v>68</v>
      </c>
      <c r="F6" s="21" t="s">
        <v>67</v>
      </c>
      <c r="G6" s="21" t="s">
        <v>68</v>
      </c>
      <c r="H6" s="21" t="s">
        <v>67</v>
      </c>
      <c r="I6" s="21" t="s">
        <v>68</v>
      </c>
      <c r="J6" s="21" t="s">
        <v>67</v>
      </c>
      <c r="K6" s="21" t="s">
        <v>68</v>
      </c>
      <c r="L6" s="21" t="s">
        <v>67</v>
      </c>
      <c r="M6" s="21" t="s">
        <v>68</v>
      </c>
      <c r="N6" s="21" t="s">
        <v>67</v>
      </c>
      <c r="O6" s="21" t="s">
        <v>68</v>
      </c>
    </row>
    <row r="7" customFormat="false" ht="13.8" hidden="false" customHeight="false" outlineLevel="0" collapsed="false">
      <c r="A7" s="22"/>
      <c r="B7" s="23"/>
      <c r="C7" s="24" t="s">
        <v>69</v>
      </c>
      <c r="D7" s="21" t="n">
        <v>3500</v>
      </c>
      <c r="E7" s="25" t="n">
        <v>9.1</v>
      </c>
      <c r="F7" s="26" t="n">
        <v>14</v>
      </c>
      <c r="G7" s="25" t="n">
        <v>0.04</v>
      </c>
      <c r="H7" s="26" t="n">
        <v>893</v>
      </c>
      <c r="I7" s="25" t="n">
        <v>2.32</v>
      </c>
      <c r="J7" s="26" t="n">
        <v>792</v>
      </c>
      <c r="K7" s="25" t="n">
        <v>2.06</v>
      </c>
      <c r="L7" s="26" t="n">
        <v>246</v>
      </c>
      <c r="M7" s="25" t="n">
        <v>0.64</v>
      </c>
      <c r="N7" s="26" t="n">
        <v>3003</v>
      </c>
      <c r="O7" s="25" t="n">
        <v>7.81</v>
      </c>
    </row>
    <row r="8" customFormat="false" ht="13.8" hidden="false" customHeight="false" outlineLevel="0" collapsed="false">
      <c r="A8" s="27" t="s">
        <v>70</v>
      </c>
      <c r="B8" s="27"/>
      <c r="C8" s="28" t="s">
        <v>71</v>
      </c>
      <c r="D8" s="19" t="n">
        <v>3096</v>
      </c>
      <c r="E8" s="25" t="n">
        <v>8.03</v>
      </c>
      <c r="F8" s="26" t="n">
        <v>12</v>
      </c>
      <c r="G8" s="25" t="n">
        <v>0.03</v>
      </c>
      <c r="H8" s="26" t="n">
        <v>720</v>
      </c>
      <c r="I8" s="25" t="n">
        <v>1.87</v>
      </c>
      <c r="J8" s="26" t="n">
        <v>831</v>
      </c>
      <c r="K8" s="25" t="n">
        <v>2.16</v>
      </c>
      <c r="L8" s="26" t="n">
        <v>220</v>
      </c>
      <c r="M8" s="25" t="n">
        <v>0.57</v>
      </c>
      <c r="N8" s="26" t="n">
        <v>2069</v>
      </c>
      <c r="O8" s="25" t="n">
        <v>5.37</v>
      </c>
    </row>
    <row r="9" customFormat="false" ht="13.8" hidden="false" customHeight="false" outlineLevel="0" collapsed="false">
      <c r="A9" s="29" t="s">
        <v>72</v>
      </c>
      <c r="B9" s="19" t="s">
        <v>8</v>
      </c>
      <c r="C9" s="19"/>
      <c r="D9" s="19" t="n">
        <v>409</v>
      </c>
      <c r="E9" s="25" t="n">
        <v>16.94</v>
      </c>
      <c r="F9" s="26" t="n">
        <v>1</v>
      </c>
      <c r="G9" s="25" t="n">
        <v>0.04</v>
      </c>
      <c r="H9" s="26" t="n">
        <v>72</v>
      </c>
      <c r="I9" s="25" t="n">
        <v>2.98</v>
      </c>
      <c r="J9" s="26" t="n">
        <v>112</v>
      </c>
      <c r="K9" s="25" t="n">
        <v>4.64</v>
      </c>
      <c r="L9" s="26" t="n">
        <v>32</v>
      </c>
      <c r="M9" s="25" t="n">
        <v>1.33</v>
      </c>
      <c r="N9" s="26" t="n">
        <v>397</v>
      </c>
      <c r="O9" s="25" t="n">
        <v>16.45</v>
      </c>
    </row>
    <row r="10" customFormat="false" ht="13.8" hidden="false" customHeight="false" outlineLevel="0" collapsed="false">
      <c r="A10" s="29" t="s">
        <v>73</v>
      </c>
      <c r="B10" s="19" t="s">
        <v>9</v>
      </c>
      <c r="C10" s="19"/>
      <c r="D10" s="19" t="n">
        <v>32</v>
      </c>
      <c r="E10" s="25" t="n">
        <v>10.35</v>
      </c>
      <c r="F10" s="26" t="n">
        <v>2</v>
      </c>
      <c r="G10" s="25" t="n">
        <v>0.65</v>
      </c>
      <c r="H10" s="26" t="n">
        <v>10</v>
      </c>
      <c r="I10" s="25" t="n">
        <v>3.24</v>
      </c>
      <c r="J10" s="26" t="n">
        <v>4</v>
      </c>
      <c r="K10" s="25" t="n">
        <v>1.29</v>
      </c>
      <c r="L10" s="26" t="n">
        <v>1</v>
      </c>
      <c r="M10" s="25" t="n">
        <v>0.32</v>
      </c>
      <c r="N10" s="26" t="n">
        <v>18</v>
      </c>
      <c r="O10" s="25" t="n">
        <v>5.82</v>
      </c>
    </row>
    <row r="11" customFormat="false" ht="13.8" hidden="false" customHeight="false" outlineLevel="0" collapsed="false">
      <c r="A11" s="29" t="s">
        <v>74</v>
      </c>
      <c r="B11" s="19" t="s">
        <v>10</v>
      </c>
      <c r="C11" s="19"/>
      <c r="D11" s="19" t="n">
        <v>216</v>
      </c>
      <c r="E11" s="25" t="n">
        <v>30.87</v>
      </c>
      <c r="F11" s="26" t="s">
        <v>75</v>
      </c>
      <c r="G11" s="25" t="s">
        <v>75</v>
      </c>
      <c r="H11" s="26" t="n">
        <v>4</v>
      </c>
      <c r="I11" s="25" t="n">
        <v>0.57</v>
      </c>
      <c r="J11" s="26" t="n">
        <v>3</v>
      </c>
      <c r="K11" s="25" t="n">
        <v>0.43</v>
      </c>
      <c r="L11" s="26" t="n">
        <v>3</v>
      </c>
      <c r="M11" s="25" t="n">
        <v>0.43</v>
      </c>
      <c r="N11" s="26" t="n">
        <v>86</v>
      </c>
      <c r="O11" s="25" t="n">
        <v>12.29</v>
      </c>
    </row>
    <row r="12" customFormat="false" ht="13.8" hidden="false" customHeight="false" outlineLevel="0" collapsed="false">
      <c r="A12" s="29" t="s">
        <v>76</v>
      </c>
      <c r="B12" s="19" t="s">
        <v>11</v>
      </c>
      <c r="C12" s="19"/>
      <c r="D12" s="19" t="n">
        <v>14</v>
      </c>
      <c r="E12" s="25" t="n">
        <v>1.53</v>
      </c>
      <c r="F12" s="26" t="s">
        <v>75</v>
      </c>
      <c r="G12" s="25" t="s">
        <v>75</v>
      </c>
      <c r="H12" s="26" t="n">
        <v>8</v>
      </c>
      <c r="I12" s="25" t="n">
        <v>0.88</v>
      </c>
      <c r="J12" s="26" t="n">
        <v>4</v>
      </c>
      <c r="K12" s="25" t="n">
        <v>0.44</v>
      </c>
      <c r="L12" s="26" t="n">
        <v>3</v>
      </c>
      <c r="M12" s="25" t="n">
        <v>0.33</v>
      </c>
      <c r="N12" s="26" t="n">
        <v>11</v>
      </c>
      <c r="O12" s="25" t="n">
        <v>1.2</v>
      </c>
    </row>
    <row r="13" customFormat="false" ht="13.8" hidden="false" customHeight="false" outlineLevel="0" collapsed="false">
      <c r="A13" s="29" t="s">
        <v>77</v>
      </c>
      <c r="B13" s="19" t="s">
        <v>12</v>
      </c>
      <c r="C13" s="19"/>
      <c r="D13" s="19" t="n">
        <v>17</v>
      </c>
      <c r="E13" s="25" t="n">
        <v>1.51</v>
      </c>
      <c r="F13" s="26" t="s">
        <v>75</v>
      </c>
      <c r="G13" s="25" t="s">
        <v>75</v>
      </c>
      <c r="H13" s="26" t="n">
        <v>4</v>
      </c>
      <c r="I13" s="25" t="n">
        <v>0.35</v>
      </c>
      <c r="J13" s="26" t="n">
        <v>10</v>
      </c>
      <c r="K13" s="25" t="n">
        <v>0.89</v>
      </c>
      <c r="L13" s="26" t="n">
        <v>1</v>
      </c>
      <c r="M13" s="25" t="n">
        <v>0.09</v>
      </c>
      <c r="N13" s="26" t="n">
        <v>58</v>
      </c>
      <c r="O13" s="25" t="n">
        <v>5.14</v>
      </c>
    </row>
    <row r="14" customFormat="false" ht="13.8" hidden="false" customHeight="false" outlineLevel="0" collapsed="false">
      <c r="A14" s="29" t="s">
        <v>78</v>
      </c>
      <c r="B14" s="19" t="s">
        <v>13</v>
      </c>
      <c r="C14" s="19"/>
      <c r="D14" s="19" t="n">
        <v>4</v>
      </c>
      <c r="E14" s="25" t="n">
        <v>1.6</v>
      </c>
      <c r="F14" s="26" t="n">
        <v>1</v>
      </c>
      <c r="G14" s="25" t="n">
        <v>0.4</v>
      </c>
      <c r="H14" s="26" t="n">
        <v>4</v>
      </c>
      <c r="I14" s="25" t="n">
        <v>1.6</v>
      </c>
      <c r="J14" s="26" t="n">
        <v>7</v>
      </c>
      <c r="K14" s="25" t="n">
        <v>2.8</v>
      </c>
      <c r="L14" s="26" t="s">
        <v>75</v>
      </c>
      <c r="M14" s="25" t="s">
        <v>75</v>
      </c>
      <c r="N14" s="26" t="n">
        <v>18</v>
      </c>
      <c r="O14" s="25" t="n">
        <v>7.21</v>
      </c>
    </row>
    <row r="15" customFormat="false" ht="13.8" hidden="false" customHeight="false" outlineLevel="0" collapsed="false">
      <c r="A15" s="29" t="s">
        <v>79</v>
      </c>
      <c r="B15" s="19" t="s">
        <v>14</v>
      </c>
      <c r="C15" s="19"/>
      <c r="D15" s="19" t="n">
        <v>6</v>
      </c>
      <c r="E15" s="25" t="n">
        <v>1.38</v>
      </c>
      <c r="F15" s="26" t="s">
        <v>75</v>
      </c>
      <c r="G15" s="25" t="s">
        <v>75</v>
      </c>
      <c r="H15" s="26" t="n">
        <v>3</v>
      </c>
      <c r="I15" s="25" t="n">
        <v>0.69</v>
      </c>
      <c r="J15" s="26" t="n">
        <v>5</v>
      </c>
      <c r="K15" s="25" t="n">
        <v>1.15</v>
      </c>
      <c r="L15" s="26" t="n">
        <v>1</v>
      </c>
      <c r="M15" s="25" t="n">
        <v>0.23</v>
      </c>
      <c r="N15" s="26" t="n">
        <v>24</v>
      </c>
      <c r="O15" s="25" t="n">
        <v>5.51</v>
      </c>
    </row>
    <row r="16" customFormat="false" ht="13.8" hidden="false" customHeight="false" outlineLevel="0" collapsed="false">
      <c r="A16" s="29" t="s">
        <v>80</v>
      </c>
      <c r="B16" s="19" t="s">
        <v>15</v>
      </c>
      <c r="C16" s="19"/>
      <c r="D16" s="19" t="n">
        <v>6</v>
      </c>
      <c r="E16" s="25" t="n">
        <v>0.77</v>
      </c>
      <c r="F16" s="26" t="s">
        <v>75</v>
      </c>
      <c r="G16" s="25" t="s">
        <v>75</v>
      </c>
      <c r="H16" s="26" t="n">
        <v>19</v>
      </c>
      <c r="I16" s="25" t="n">
        <v>2.43</v>
      </c>
      <c r="J16" s="26" t="n">
        <v>17</v>
      </c>
      <c r="K16" s="25" t="n">
        <v>2.17</v>
      </c>
      <c r="L16" s="26" t="n">
        <v>5</v>
      </c>
      <c r="M16" s="25" t="n">
        <v>0.64</v>
      </c>
      <c r="N16" s="26" t="n">
        <v>8</v>
      </c>
      <c r="O16" s="25" t="n">
        <v>1.02</v>
      </c>
    </row>
    <row r="17" customFormat="false" ht="13.8" hidden="false" customHeight="false" outlineLevel="0" collapsed="false">
      <c r="A17" s="29" t="s">
        <v>81</v>
      </c>
      <c r="B17" s="19" t="s">
        <v>16</v>
      </c>
      <c r="C17" s="19"/>
      <c r="D17" s="19" t="n">
        <v>49</v>
      </c>
      <c r="E17" s="25" t="n">
        <v>10.02</v>
      </c>
      <c r="F17" s="26" t="n">
        <v>1</v>
      </c>
      <c r="G17" s="25" t="n">
        <v>0.2</v>
      </c>
      <c r="H17" s="26" t="n">
        <v>8</v>
      </c>
      <c r="I17" s="25" t="n">
        <v>1.64</v>
      </c>
      <c r="J17" s="26" t="n">
        <v>12</v>
      </c>
      <c r="K17" s="25" t="n">
        <v>2.45</v>
      </c>
      <c r="L17" s="26" t="n">
        <v>7</v>
      </c>
      <c r="M17" s="25" t="n">
        <v>1.43</v>
      </c>
      <c r="N17" s="26" t="n">
        <v>28</v>
      </c>
      <c r="O17" s="25" t="n">
        <v>5.72</v>
      </c>
    </row>
    <row r="18" customFormat="false" ht="13.8" hidden="false" customHeight="false" outlineLevel="0" collapsed="false">
      <c r="A18" s="29" t="s">
        <v>82</v>
      </c>
      <c r="B18" s="19" t="s">
        <v>17</v>
      </c>
      <c r="C18" s="19"/>
      <c r="D18" s="19" t="n">
        <v>205</v>
      </c>
      <c r="E18" s="25" t="n">
        <v>14.16</v>
      </c>
      <c r="F18" s="26" t="n">
        <v>2</v>
      </c>
      <c r="G18" s="25" t="n">
        <v>0.14</v>
      </c>
      <c r="H18" s="26" t="n">
        <v>56</v>
      </c>
      <c r="I18" s="25" t="n">
        <v>3.87</v>
      </c>
      <c r="J18" s="26" t="n">
        <v>59</v>
      </c>
      <c r="K18" s="25" t="n">
        <v>4.07</v>
      </c>
      <c r="L18" s="26" t="n">
        <v>29</v>
      </c>
      <c r="M18" s="25" t="n">
        <v>2</v>
      </c>
      <c r="N18" s="26" t="n">
        <v>129</v>
      </c>
      <c r="O18" s="25" t="n">
        <v>8.91</v>
      </c>
    </row>
    <row r="19" customFormat="false" ht="13.8" hidden="false" customHeight="false" outlineLevel="0" collapsed="false">
      <c r="A19" s="29" t="s">
        <v>83</v>
      </c>
      <c r="B19" s="19" t="s">
        <v>18</v>
      </c>
      <c r="C19" s="19"/>
      <c r="D19" s="19" t="n">
        <v>8</v>
      </c>
      <c r="E19" s="25" t="n">
        <v>1.57</v>
      </c>
      <c r="F19" s="26" t="s">
        <v>75</v>
      </c>
      <c r="G19" s="25" t="s">
        <v>75</v>
      </c>
      <c r="H19" s="26" t="n">
        <v>12</v>
      </c>
      <c r="I19" s="25" t="n">
        <v>2.36</v>
      </c>
      <c r="J19" s="26" t="n">
        <v>30</v>
      </c>
      <c r="K19" s="25" t="n">
        <v>5.9</v>
      </c>
      <c r="L19" s="26" t="n">
        <v>1</v>
      </c>
      <c r="M19" s="25" t="n">
        <v>0.2</v>
      </c>
      <c r="N19" s="26" t="n">
        <v>30</v>
      </c>
      <c r="O19" s="25" t="n">
        <v>5.9</v>
      </c>
    </row>
    <row r="20" customFormat="false" ht="13.8" hidden="false" customHeight="false" outlineLevel="0" collapsed="false">
      <c r="A20" s="29" t="s">
        <v>84</v>
      </c>
      <c r="B20" s="19" t="s">
        <v>19</v>
      </c>
      <c r="C20" s="19"/>
      <c r="D20" s="19" t="n">
        <v>60</v>
      </c>
      <c r="E20" s="25" t="n">
        <v>11.47</v>
      </c>
      <c r="F20" s="26" t="s">
        <v>75</v>
      </c>
      <c r="G20" s="25" t="s">
        <v>75</v>
      </c>
      <c r="H20" s="26" t="n">
        <v>6</v>
      </c>
      <c r="I20" s="25" t="n">
        <v>1.15</v>
      </c>
      <c r="J20" s="26" t="n">
        <v>5</v>
      </c>
      <c r="K20" s="25" t="n">
        <v>0.96</v>
      </c>
      <c r="L20" s="26" t="n">
        <v>1</v>
      </c>
      <c r="M20" s="25" t="n">
        <v>0.19</v>
      </c>
      <c r="N20" s="26" t="n">
        <v>41</v>
      </c>
      <c r="O20" s="25" t="n">
        <v>7.83</v>
      </c>
    </row>
    <row r="21" customFormat="false" ht="13.8" hidden="false" customHeight="false" outlineLevel="0" collapsed="false">
      <c r="A21" s="29" t="s">
        <v>85</v>
      </c>
      <c r="B21" s="19" t="s">
        <v>20</v>
      </c>
      <c r="C21" s="19"/>
      <c r="D21" s="19" t="n">
        <v>9</v>
      </c>
      <c r="E21" s="25" t="n">
        <v>1.25</v>
      </c>
      <c r="F21" s="26" t="s">
        <v>75</v>
      </c>
      <c r="G21" s="25" t="s">
        <v>75</v>
      </c>
      <c r="H21" s="26" t="n">
        <v>2</v>
      </c>
      <c r="I21" s="25" t="n">
        <v>0.28</v>
      </c>
      <c r="J21" s="26" t="n">
        <v>1</v>
      </c>
      <c r="K21" s="25" t="n">
        <v>0.14</v>
      </c>
      <c r="L21" s="26" t="n">
        <v>3</v>
      </c>
      <c r="M21" s="25" t="n">
        <v>0.42</v>
      </c>
      <c r="N21" s="26" t="n">
        <v>15</v>
      </c>
      <c r="O21" s="25" t="n">
        <v>2.08</v>
      </c>
    </row>
    <row r="22" customFormat="false" ht="13.8" hidden="false" customHeight="false" outlineLevel="0" collapsed="false">
      <c r="A22" s="29" t="s">
        <v>86</v>
      </c>
      <c r="B22" s="19" t="s">
        <v>21</v>
      </c>
      <c r="C22" s="19"/>
      <c r="D22" s="19" t="n">
        <v>140</v>
      </c>
      <c r="E22" s="25" t="n">
        <v>3.54</v>
      </c>
      <c r="F22" s="26" t="s">
        <v>75</v>
      </c>
      <c r="G22" s="25" t="s">
        <v>75</v>
      </c>
      <c r="H22" s="26" t="n">
        <v>67</v>
      </c>
      <c r="I22" s="25" t="n">
        <v>1.69</v>
      </c>
      <c r="J22" s="26" t="n">
        <v>96</v>
      </c>
      <c r="K22" s="25" t="n">
        <v>2.43</v>
      </c>
      <c r="L22" s="26" t="n">
        <v>11</v>
      </c>
      <c r="M22" s="25" t="n">
        <v>0.28</v>
      </c>
      <c r="N22" s="26" t="n">
        <v>184</v>
      </c>
      <c r="O22" s="25" t="n">
        <v>4.65</v>
      </c>
    </row>
    <row r="23" customFormat="false" ht="13.8" hidden="false" customHeight="false" outlineLevel="0" collapsed="false">
      <c r="A23" s="29" t="s">
        <v>87</v>
      </c>
      <c r="B23" s="19" t="s">
        <v>22</v>
      </c>
      <c r="C23" s="19"/>
      <c r="D23" s="19" t="n">
        <v>92</v>
      </c>
      <c r="E23" s="25" t="n">
        <v>8.1</v>
      </c>
      <c r="F23" s="26" t="s">
        <v>75</v>
      </c>
      <c r="G23" s="25" t="s">
        <v>75</v>
      </c>
      <c r="H23" s="26" t="n">
        <v>7</v>
      </c>
      <c r="I23" s="25" t="n">
        <v>0.62</v>
      </c>
      <c r="J23" s="26" t="n">
        <v>10</v>
      </c>
      <c r="K23" s="25" t="n">
        <v>0.88</v>
      </c>
      <c r="L23" s="26" t="s">
        <v>75</v>
      </c>
      <c r="M23" s="25" t="s">
        <v>75</v>
      </c>
      <c r="N23" s="26" t="n">
        <v>38</v>
      </c>
      <c r="O23" s="25" t="n">
        <v>3.35</v>
      </c>
    </row>
    <row r="24" customFormat="false" ht="13.8" hidden="false" customHeight="false" outlineLevel="0" collapsed="false">
      <c r="A24" s="29" t="s">
        <v>88</v>
      </c>
      <c r="B24" s="19" t="s">
        <v>23</v>
      </c>
      <c r="C24" s="19"/>
      <c r="D24" s="19" t="n">
        <v>11</v>
      </c>
      <c r="E24" s="25" t="n">
        <v>2.3</v>
      </c>
      <c r="F24" s="26" t="s">
        <v>75</v>
      </c>
      <c r="G24" s="25" t="s">
        <v>75</v>
      </c>
      <c r="H24" s="26" t="n">
        <v>1</v>
      </c>
      <c r="I24" s="25" t="n">
        <v>0.21</v>
      </c>
      <c r="J24" s="26" t="n">
        <v>2</v>
      </c>
      <c r="K24" s="25" t="n">
        <v>0.42</v>
      </c>
      <c r="L24" s="26" t="s">
        <v>75</v>
      </c>
      <c r="M24" s="25" t="s">
        <v>75</v>
      </c>
      <c r="N24" s="26" t="n">
        <v>3</v>
      </c>
      <c r="O24" s="25" t="n">
        <v>0.63</v>
      </c>
    </row>
    <row r="25" customFormat="false" ht="13.8" hidden="false" customHeight="false" outlineLevel="0" collapsed="false">
      <c r="A25" s="29" t="s">
        <v>89</v>
      </c>
      <c r="B25" s="19" t="s">
        <v>24</v>
      </c>
      <c r="C25" s="19"/>
      <c r="D25" s="19" t="n">
        <v>32</v>
      </c>
      <c r="E25" s="25" t="n">
        <v>6.17</v>
      </c>
      <c r="F25" s="26" t="n">
        <v>1</v>
      </c>
      <c r="G25" s="25" t="n">
        <v>0.19</v>
      </c>
      <c r="H25" s="26" t="n">
        <v>49</v>
      </c>
      <c r="I25" s="25" t="n">
        <v>9.45</v>
      </c>
      <c r="J25" s="26" t="n">
        <v>20</v>
      </c>
      <c r="K25" s="25" t="n">
        <v>3.86</v>
      </c>
      <c r="L25" s="26" t="n">
        <v>4</v>
      </c>
      <c r="M25" s="25" t="n">
        <v>0.77</v>
      </c>
      <c r="N25" s="26" t="n">
        <v>64</v>
      </c>
      <c r="O25" s="25" t="n">
        <v>12.35</v>
      </c>
    </row>
    <row r="26" customFormat="false" ht="13.8" hidden="false" customHeight="false" outlineLevel="0" collapsed="false">
      <c r="A26" s="29" t="s">
        <v>90</v>
      </c>
      <c r="B26" s="19" t="s">
        <v>25</v>
      </c>
      <c r="C26" s="19"/>
      <c r="D26" s="19" t="n">
        <v>86</v>
      </c>
      <c r="E26" s="25" t="n">
        <v>6.95</v>
      </c>
      <c r="F26" s="26" t="s">
        <v>75</v>
      </c>
      <c r="G26" s="25" t="s">
        <v>75</v>
      </c>
      <c r="H26" s="26" t="n">
        <v>61</v>
      </c>
      <c r="I26" s="25" t="n">
        <v>4.93</v>
      </c>
      <c r="J26" s="26" t="n">
        <v>78</v>
      </c>
      <c r="K26" s="25" t="n">
        <v>6.31</v>
      </c>
      <c r="L26" s="26" t="n">
        <v>22</v>
      </c>
      <c r="M26" s="25" t="n">
        <v>1.78</v>
      </c>
      <c r="N26" s="26" t="n">
        <v>41</v>
      </c>
      <c r="O26" s="25" t="n">
        <v>3.31</v>
      </c>
    </row>
    <row r="27" customFormat="false" ht="13.8" hidden="false" customHeight="false" outlineLevel="0" collapsed="false">
      <c r="A27" s="29" t="s">
        <v>91</v>
      </c>
      <c r="B27" s="19" t="s">
        <v>26</v>
      </c>
      <c r="C27" s="19"/>
      <c r="D27" s="19" t="n">
        <v>28</v>
      </c>
      <c r="E27" s="25" t="n">
        <v>5.55</v>
      </c>
      <c r="F27" s="26" t="s">
        <v>75</v>
      </c>
      <c r="G27" s="25" t="s">
        <v>75</v>
      </c>
      <c r="H27" s="26" t="n">
        <v>3</v>
      </c>
      <c r="I27" s="25" t="n">
        <v>0.59</v>
      </c>
      <c r="J27" s="26" t="n">
        <v>4</v>
      </c>
      <c r="K27" s="25" t="n">
        <v>0.79</v>
      </c>
      <c r="L27" s="26" t="s">
        <v>75</v>
      </c>
      <c r="M27" s="25" t="s">
        <v>75</v>
      </c>
      <c r="N27" s="26" t="n">
        <v>2</v>
      </c>
      <c r="O27" s="25" t="n">
        <v>0.4</v>
      </c>
    </row>
    <row r="28" customFormat="false" ht="13.8" hidden="false" customHeight="false" outlineLevel="0" collapsed="false">
      <c r="A28" s="29" t="s">
        <v>92</v>
      </c>
      <c r="B28" s="19" t="s">
        <v>27</v>
      </c>
      <c r="C28" s="19"/>
      <c r="D28" s="19" t="n">
        <v>35</v>
      </c>
      <c r="E28" s="25" t="n">
        <v>6.7</v>
      </c>
      <c r="F28" s="26" t="s">
        <v>75</v>
      </c>
      <c r="G28" s="25" t="s">
        <v>75</v>
      </c>
      <c r="H28" s="26" t="n">
        <v>6</v>
      </c>
      <c r="I28" s="25" t="n">
        <v>1.15</v>
      </c>
      <c r="J28" s="26" t="n">
        <v>4</v>
      </c>
      <c r="K28" s="25" t="n">
        <v>0.77</v>
      </c>
      <c r="L28" s="26" t="s">
        <v>75</v>
      </c>
      <c r="M28" s="25" t="s">
        <v>75</v>
      </c>
      <c r="N28" s="26" t="n">
        <v>21</v>
      </c>
      <c r="O28" s="25" t="n">
        <v>4.02</v>
      </c>
    </row>
    <row r="29" customFormat="false" ht="13.8" hidden="false" customHeight="false" outlineLevel="0" collapsed="false">
      <c r="A29" s="29" t="s">
        <v>93</v>
      </c>
      <c r="B29" s="19" t="s">
        <v>28</v>
      </c>
      <c r="C29" s="19"/>
      <c r="D29" s="19" t="n">
        <v>1</v>
      </c>
      <c r="E29" s="25" t="n">
        <v>0.25</v>
      </c>
      <c r="F29" s="26" t="s">
        <v>75</v>
      </c>
      <c r="G29" s="25" t="s">
        <v>75</v>
      </c>
      <c r="H29" s="26" t="n">
        <v>2</v>
      </c>
      <c r="I29" s="25" t="n">
        <v>0.51</v>
      </c>
      <c r="J29" s="26" t="n">
        <v>1</v>
      </c>
      <c r="K29" s="25" t="n">
        <v>0.25</v>
      </c>
      <c r="L29" s="26" t="n">
        <v>1</v>
      </c>
      <c r="M29" s="25" t="n">
        <v>0.25</v>
      </c>
      <c r="N29" s="26" t="n">
        <v>6</v>
      </c>
      <c r="O29" s="25" t="n">
        <v>1.52</v>
      </c>
    </row>
    <row r="30" customFormat="false" ht="13.8" hidden="false" customHeight="false" outlineLevel="0" collapsed="false">
      <c r="A30" s="29" t="s">
        <v>94</v>
      </c>
      <c r="B30" s="19" t="s">
        <v>29</v>
      </c>
      <c r="C30" s="19"/>
      <c r="D30" s="19" t="n">
        <v>16</v>
      </c>
      <c r="E30" s="25" t="n">
        <v>1.56</v>
      </c>
      <c r="F30" s="26" t="s">
        <v>75</v>
      </c>
      <c r="G30" s="25" t="s">
        <v>75</v>
      </c>
      <c r="H30" s="26" t="n">
        <v>9</v>
      </c>
      <c r="I30" s="25" t="n">
        <v>0.88</v>
      </c>
      <c r="J30" s="26" t="n">
        <v>12</v>
      </c>
      <c r="K30" s="25" t="n">
        <v>1.17</v>
      </c>
      <c r="L30" s="26" t="n">
        <v>12</v>
      </c>
      <c r="M30" s="25" t="n">
        <v>1.17</v>
      </c>
      <c r="N30" s="26" t="n">
        <v>14</v>
      </c>
      <c r="O30" s="25" t="n">
        <v>1.37</v>
      </c>
    </row>
    <row r="31" customFormat="false" ht="13.8" hidden="false" customHeight="false" outlineLevel="0" collapsed="false">
      <c r="A31" s="29" t="s">
        <v>95</v>
      </c>
      <c r="B31" s="19" t="s">
        <v>30</v>
      </c>
      <c r="C31" s="19"/>
      <c r="D31" s="19" t="n">
        <v>20</v>
      </c>
      <c r="E31" s="25" t="n">
        <v>5.66</v>
      </c>
      <c r="F31" s="26" t="s">
        <v>75</v>
      </c>
      <c r="G31" s="25" t="s">
        <v>75</v>
      </c>
      <c r="H31" s="26" t="n">
        <v>1</v>
      </c>
      <c r="I31" s="25" t="n">
        <v>0.28</v>
      </c>
      <c r="J31" s="26" t="n">
        <v>1</v>
      </c>
      <c r="K31" s="25" t="n">
        <v>0.28</v>
      </c>
      <c r="L31" s="26" t="n">
        <v>7</v>
      </c>
      <c r="M31" s="25" t="n">
        <v>1.98</v>
      </c>
      <c r="N31" s="26" t="n">
        <v>15</v>
      </c>
      <c r="O31" s="25" t="n">
        <v>4.25</v>
      </c>
    </row>
    <row r="32" customFormat="false" ht="13.8" hidden="false" customHeight="false" outlineLevel="0" collapsed="false">
      <c r="A32" s="29" t="s">
        <v>96</v>
      </c>
      <c r="B32" s="19" t="s">
        <v>31</v>
      </c>
      <c r="C32" s="19"/>
      <c r="D32" s="19" t="n">
        <v>180</v>
      </c>
      <c r="E32" s="25" t="n">
        <v>16.02</v>
      </c>
      <c r="F32" s="26" t="n">
        <v>1</v>
      </c>
      <c r="G32" s="25" t="n">
        <v>0.09</v>
      </c>
      <c r="H32" s="26" t="n">
        <v>35</v>
      </c>
      <c r="I32" s="25" t="n">
        <v>3.11</v>
      </c>
      <c r="J32" s="26" t="n">
        <v>46</v>
      </c>
      <c r="K32" s="25" t="n">
        <v>4.09</v>
      </c>
      <c r="L32" s="26" t="s">
        <v>75</v>
      </c>
      <c r="M32" s="25" t="s">
        <v>75</v>
      </c>
      <c r="N32" s="26" t="n">
        <v>82</v>
      </c>
      <c r="O32" s="25" t="n">
        <v>7.3</v>
      </c>
    </row>
    <row r="33" customFormat="false" ht="13.8" hidden="false" customHeight="false" outlineLevel="0" collapsed="false">
      <c r="A33" s="29" t="s">
        <v>97</v>
      </c>
      <c r="B33" s="19" t="s">
        <v>32</v>
      </c>
      <c r="C33" s="19"/>
      <c r="D33" s="19" t="n">
        <v>33</v>
      </c>
      <c r="E33" s="25" t="n">
        <v>4.56</v>
      </c>
      <c r="F33" s="26" t="s">
        <v>75</v>
      </c>
      <c r="G33" s="25" t="s">
        <v>75</v>
      </c>
      <c r="H33" s="26" t="n">
        <v>9</v>
      </c>
      <c r="I33" s="25" t="n">
        <v>1.24</v>
      </c>
      <c r="J33" s="26" t="n">
        <v>4</v>
      </c>
      <c r="K33" s="25" t="n">
        <v>0.55</v>
      </c>
      <c r="L33" s="26" t="n">
        <v>3</v>
      </c>
      <c r="M33" s="25" t="n">
        <v>0.41</v>
      </c>
      <c r="N33" s="26" t="n">
        <v>13</v>
      </c>
      <c r="O33" s="25" t="n">
        <v>1.8</v>
      </c>
    </row>
    <row r="34" customFormat="false" ht="13.8" hidden="false" customHeight="false" outlineLevel="0" collapsed="false">
      <c r="A34" s="29" t="s">
        <v>98</v>
      </c>
      <c r="B34" s="19" t="s">
        <v>33</v>
      </c>
      <c r="C34" s="19"/>
      <c r="D34" s="19" t="n">
        <v>166</v>
      </c>
      <c r="E34" s="25" t="n">
        <v>21.63</v>
      </c>
      <c r="F34" s="26" t="s">
        <v>75</v>
      </c>
      <c r="G34" s="25" t="s">
        <v>75</v>
      </c>
      <c r="H34" s="26" t="n">
        <v>8</v>
      </c>
      <c r="I34" s="25" t="n">
        <v>1.04</v>
      </c>
      <c r="J34" s="26" t="n">
        <v>20</v>
      </c>
      <c r="K34" s="25" t="n">
        <v>2.61</v>
      </c>
      <c r="L34" s="26" t="n">
        <v>8</v>
      </c>
      <c r="M34" s="25" t="n">
        <v>1.04</v>
      </c>
      <c r="N34" s="26" t="n">
        <v>77</v>
      </c>
      <c r="O34" s="25" t="n">
        <v>10.03</v>
      </c>
    </row>
    <row r="35" customFormat="false" ht="13.8" hidden="false" customHeight="false" outlineLevel="0" collapsed="false">
      <c r="A35" s="29" t="s">
        <v>99</v>
      </c>
      <c r="B35" s="19" t="s">
        <v>34</v>
      </c>
      <c r="C35" s="19"/>
      <c r="D35" s="19" t="n">
        <v>22</v>
      </c>
      <c r="E35" s="25" t="n">
        <v>2.14</v>
      </c>
      <c r="F35" s="26" t="s">
        <v>75</v>
      </c>
      <c r="G35" s="25" t="s">
        <v>75</v>
      </c>
      <c r="H35" s="26" t="n">
        <v>9</v>
      </c>
      <c r="I35" s="25" t="n">
        <v>0.88</v>
      </c>
      <c r="J35" s="26" t="n">
        <v>4</v>
      </c>
      <c r="K35" s="25" t="n">
        <v>0.39</v>
      </c>
      <c r="L35" s="26" t="n">
        <v>8</v>
      </c>
      <c r="M35" s="25" t="n">
        <v>0.78</v>
      </c>
      <c r="N35" s="26" t="n">
        <v>20</v>
      </c>
      <c r="O35" s="25" t="n">
        <v>1.95</v>
      </c>
    </row>
    <row r="36" customFormat="false" ht="13.8" hidden="false" customHeight="false" outlineLevel="0" collapsed="false">
      <c r="A36" s="29" t="s">
        <v>100</v>
      </c>
      <c r="B36" s="19" t="s">
        <v>35</v>
      </c>
      <c r="C36" s="19"/>
      <c r="D36" s="19" t="n">
        <v>46</v>
      </c>
      <c r="E36" s="25" t="n">
        <v>11.33</v>
      </c>
      <c r="F36" s="26" t="s">
        <v>75</v>
      </c>
      <c r="G36" s="25" t="s">
        <v>75</v>
      </c>
      <c r="H36" s="26" t="n">
        <v>3</v>
      </c>
      <c r="I36" s="25" t="n">
        <v>0.74</v>
      </c>
      <c r="J36" s="26" t="n">
        <v>5</v>
      </c>
      <c r="K36" s="25" t="n">
        <v>1.23</v>
      </c>
      <c r="L36" s="26" t="s">
        <v>75</v>
      </c>
      <c r="M36" s="25" t="s">
        <v>75</v>
      </c>
      <c r="N36" s="26" t="n">
        <v>8</v>
      </c>
      <c r="O36" s="25" t="n">
        <v>1.97</v>
      </c>
    </row>
    <row r="37" customFormat="false" ht="13.8" hidden="false" customHeight="false" outlineLevel="0" collapsed="false">
      <c r="A37" s="29" t="s">
        <v>101</v>
      </c>
      <c r="B37" s="19" t="s">
        <v>36</v>
      </c>
      <c r="C37" s="19"/>
      <c r="D37" s="19" t="n">
        <v>12</v>
      </c>
      <c r="E37" s="25" t="n">
        <v>2.45</v>
      </c>
      <c r="F37" s="26" t="s">
        <v>75</v>
      </c>
      <c r="G37" s="25" t="s">
        <v>75</v>
      </c>
      <c r="H37" s="26" t="n">
        <v>10</v>
      </c>
      <c r="I37" s="25" t="n">
        <v>2.04</v>
      </c>
      <c r="J37" s="26" t="n">
        <v>2</v>
      </c>
      <c r="K37" s="25" t="n">
        <v>0.41</v>
      </c>
      <c r="L37" s="26" t="n">
        <v>3</v>
      </c>
      <c r="M37" s="25" t="n">
        <v>0.61</v>
      </c>
      <c r="N37" s="26" t="n">
        <v>16</v>
      </c>
      <c r="O37" s="25" t="n">
        <v>3.26</v>
      </c>
    </row>
    <row r="38" customFormat="false" ht="13.8" hidden="false" customHeight="false" outlineLevel="0" collapsed="false">
      <c r="A38" s="29" t="s">
        <v>102</v>
      </c>
      <c r="B38" s="19" t="s">
        <v>37</v>
      </c>
      <c r="C38" s="19"/>
      <c r="D38" s="19" t="n">
        <v>37</v>
      </c>
      <c r="E38" s="25" t="n">
        <v>5.74</v>
      </c>
      <c r="F38" s="26" t="s">
        <v>75</v>
      </c>
      <c r="G38" s="25" t="s">
        <v>75</v>
      </c>
      <c r="H38" s="26" t="n">
        <v>1</v>
      </c>
      <c r="I38" s="25" t="n">
        <v>0.16</v>
      </c>
      <c r="J38" s="26" t="n">
        <v>6</v>
      </c>
      <c r="K38" s="25" t="n">
        <v>0.93</v>
      </c>
      <c r="L38" s="26" t="s">
        <v>75</v>
      </c>
      <c r="M38" s="25" t="s">
        <v>75</v>
      </c>
      <c r="N38" s="26" t="n">
        <v>16</v>
      </c>
      <c r="O38" s="25" t="n">
        <v>2.48</v>
      </c>
    </row>
    <row r="39" customFormat="false" ht="13.8" hidden="false" customHeight="false" outlineLevel="0" collapsed="false">
      <c r="A39" s="29" t="s">
        <v>103</v>
      </c>
      <c r="B39" s="19" t="s">
        <v>38</v>
      </c>
      <c r="C39" s="19"/>
      <c r="D39" s="19" t="n">
        <v>12</v>
      </c>
      <c r="E39" s="25" t="n">
        <v>2.3</v>
      </c>
      <c r="F39" s="26" t="n">
        <v>1</v>
      </c>
      <c r="G39" s="25" t="n">
        <v>0.19</v>
      </c>
      <c r="H39" s="26" t="n">
        <v>9</v>
      </c>
      <c r="I39" s="25" t="n">
        <v>1.73</v>
      </c>
      <c r="J39" s="26" t="n">
        <v>12</v>
      </c>
      <c r="K39" s="25" t="n">
        <v>2.3</v>
      </c>
      <c r="L39" s="26" t="n">
        <v>1</v>
      </c>
      <c r="M39" s="25" t="n">
        <v>0.19</v>
      </c>
      <c r="N39" s="26" t="n">
        <v>23</v>
      </c>
      <c r="O39" s="25" t="n">
        <v>4.41</v>
      </c>
    </row>
    <row r="40" customFormat="false" ht="13.8" hidden="false" customHeight="false" outlineLevel="0" collapsed="false">
      <c r="A40" s="29" t="s">
        <v>104</v>
      </c>
      <c r="B40" s="19" t="s">
        <v>39</v>
      </c>
      <c r="C40" s="19"/>
      <c r="D40" s="19" t="n">
        <v>46</v>
      </c>
      <c r="E40" s="25" t="n">
        <v>3.41</v>
      </c>
      <c r="F40" s="26" t="s">
        <v>75</v>
      </c>
      <c r="G40" s="25" t="s">
        <v>75</v>
      </c>
      <c r="H40" s="26" t="n">
        <v>53</v>
      </c>
      <c r="I40" s="25" t="n">
        <v>3.93</v>
      </c>
      <c r="J40" s="26" t="n">
        <v>64</v>
      </c>
      <c r="K40" s="25" t="n">
        <v>4.74</v>
      </c>
      <c r="L40" s="26" t="n">
        <v>4</v>
      </c>
      <c r="M40" s="25" t="n">
        <v>0.3</v>
      </c>
      <c r="N40" s="26" t="n">
        <v>68</v>
      </c>
      <c r="O40" s="25" t="n">
        <v>5.04</v>
      </c>
    </row>
    <row r="41" customFormat="false" ht="13.8" hidden="false" customHeight="false" outlineLevel="0" collapsed="false">
      <c r="A41" s="29" t="s">
        <v>105</v>
      </c>
      <c r="B41" s="19" t="s">
        <v>40</v>
      </c>
      <c r="C41" s="19"/>
      <c r="D41" s="19" t="n">
        <v>13</v>
      </c>
      <c r="E41" s="25" t="n">
        <v>3.15</v>
      </c>
      <c r="F41" s="26" t="s">
        <v>75</v>
      </c>
      <c r="G41" s="25" t="s">
        <v>75</v>
      </c>
      <c r="H41" s="26" t="s">
        <v>75</v>
      </c>
      <c r="I41" s="25" t="s">
        <v>75</v>
      </c>
      <c r="J41" s="26" t="s">
        <v>75</v>
      </c>
      <c r="K41" s="25" t="s">
        <v>75</v>
      </c>
      <c r="L41" s="26" t="s">
        <v>75</v>
      </c>
      <c r="M41" s="25" t="s">
        <v>75</v>
      </c>
      <c r="N41" s="26" t="n">
        <v>12</v>
      </c>
      <c r="O41" s="25" t="n">
        <v>2.91</v>
      </c>
    </row>
    <row r="42" customFormat="false" ht="13.8" hidden="false" customHeight="false" outlineLevel="0" collapsed="false">
      <c r="A42" s="29" t="s">
        <v>106</v>
      </c>
      <c r="B42" s="19" t="s">
        <v>41</v>
      </c>
      <c r="C42" s="19"/>
      <c r="D42" s="19" t="n">
        <v>83</v>
      </c>
      <c r="E42" s="25" t="n">
        <v>10.89</v>
      </c>
      <c r="F42" s="26" t="s">
        <v>75</v>
      </c>
      <c r="G42" s="25" t="s">
        <v>75</v>
      </c>
      <c r="H42" s="26" t="n">
        <v>9</v>
      </c>
      <c r="I42" s="25" t="n">
        <v>1.18</v>
      </c>
      <c r="J42" s="26" t="n">
        <v>9</v>
      </c>
      <c r="K42" s="25" t="n">
        <v>1.18</v>
      </c>
      <c r="L42" s="26" t="n">
        <v>2</v>
      </c>
      <c r="M42" s="25" t="n">
        <v>0.26</v>
      </c>
      <c r="N42" s="26" t="n">
        <v>14</v>
      </c>
      <c r="O42" s="25" t="n">
        <v>1.84</v>
      </c>
    </row>
    <row r="43" customFormat="false" ht="13.8" hidden="false" customHeight="false" outlineLevel="0" collapsed="false">
      <c r="A43" s="29" t="s">
        <v>107</v>
      </c>
      <c r="B43" s="19" t="s">
        <v>42</v>
      </c>
      <c r="C43" s="19"/>
      <c r="D43" s="19" t="n">
        <v>6</v>
      </c>
      <c r="E43" s="25" t="n">
        <v>0.81</v>
      </c>
      <c r="F43" s="26" t="s">
        <v>75</v>
      </c>
      <c r="G43" s="25" t="s">
        <v>75</v>
      </c>
      <c r="H43" s="26" t="n">
        <v>4</v>
      </c>
      <c r="I43" s="25" t="n">
        <v>0.54</v>
      </c>
      <c r="J43" s="26" t="n">
        <v>2</v>
      </c>
      <c r="K43" s="25" t="n">
        <v>0.27</v>
      </c>
      <c r="L43" s="26" t="n">
        <v>2</v>
      </c>
      <c r="M43" s="25" t="n">
        <v>0.27</v>
      </c>
      <c r="N43" s="26" t="n">
        <v>18</v>
      </c>
      <c r="O43" s="25" t="n">
        <v>2.43</v>
      </c>
    </row>
    <row r="44" customFormat="false" ht="13.8" hidden="false" customHeight="false" outlineLevel="0" collapsed="false">
      <c r="A44" s="29" t="s">
        <v>108</v>
      </c>
      <c r="B44" s="19" t="s">
        <v>43</v>
      </c>
      <c r="C44" s="19"/>
      <c r="D44" s="19" t="n">
        <v>13</v>
      </c>
      <c r="E44" s="25" t="n">
        <v>1.97</v>
      </c>
      <c r="F44" s="26" t="s">
        <v>75</v>
      </c>
      <c r="G44" s="25" t="s">
        <v>75</v>
      </c>
      <c r="H44" s="26" t="n">
        <v>2</v>
      </c>
      <c r="I44" s="25" t="n">
        <v>0.3</v>
      </c>
      <c r="J44" s="26" t="n">
        <v>12</v>
      </c>
      <c r="K44" s="25" t="n">
        <v>1.82</v>
      </c>
      <c r="L44" s="26" t="n">
        <v>5</v>
      </c>
      <c r="M44" s="25" t="n">
        <v>0.76</v>
      </c>
      <c r="N44" s="26" t="n">
        <v>33</v>
      </c>
      <c r="O44" s="25" t="n">
        <v>5</v>
      </c>
    </row>
    <row r="45" customFormat="false" ht="13.8" hidden="false" customHeight="false" outlineLevel="0" collapsed="false">
      <c r="A45" s="29" t="s">
        <v>109</v>
      </c>
      <c r="B45" s="19" t="s">
        <v>44</v>
      </c>
      <c r="C45" s="19"/>
      <c r="D45" s="19" t="n">
        <v>24</v>
      </c>
      <c r="E45" s="25" t="n">
        <v>5.83</v>
      </c>
      <c r="F45" s="26" t="s">
        <v>75</v>
      </c>
      <c r="G45" s="25" t="s">
        <v>75</v>
      </c>
      <c r="H45" s="26" t="n">
        <v>1</v>
      </c>
      <c r="I45" s="25" t="n">
        <v>0.24</v>
      </c>
      <c r="J45" s="26" t="s">
        <v>75</v>
      </c>
      <c r="K45" s="25" t="s">
        <v>75</v>
      </c>
      <c r="L45" s="26" t="s">
        <v>75</v>
      </c>
      <c r="M45" s="25" t="s">
        <v>75</v>
      </c>
      <c r="N45" s="26" t="n">
        <v>9</v>
      </c>
      <c r="O45" s="25" t="n">
        <v>2.19</v>
      </c>
    </row>
    <row r="46" customFormat="false" ht="13.8" hidden="false" customHeight="false" outlineLevel="0" collapsed="false">
      <c r="A46" s="29" t="s">
        <v>110</v>
      </c>
      <c r="B46" s="19" t="s">
        <v>45</v>
      </c>
      <c r="C46" s="19"/>
      <c r="D46" s="19" t="n">
        <v>50</v>
      </c>
      <c r="E46" s="25" t="n">
        <v>11.81</v>
      </c>
      <c r="F46" s="26" t="s">
        <v>75</v>
      </c>
      <c r="G46" s="25" t="s">
        <v>75</v>
      </c>
      <c r="H46" s="26" t="n">
        <v>4</v>
      </c>
      <c r="I46" s="25" t="n">
        <v>0.94</v>
      </c>
      <c r="J46" s="26" t="n">
        <v>2</v>
      </c>
      <c r="K46" s="25" t="n">
        <v>0.47</v>
      </c>
      <c r="L46" s="26" t="n">
        <v>2</v>
      </c>
      <c r="M46" s="25" t="n">
        <v>0.47</v>
      </c>
      <c r="N46" s="26" t="n">
        <v>13</v>
      </c>
      <c r="O46" s="25" t="n">
        <v>3.07</v>
      </c>
    </row>
    <row r="47" customFormat="false" ht="13.8" hidden="false" customHeight="false" outlineLevel="0" collapsed="false">
      <c r="A47" s="29" t="s">
        <v>111</v>
      </c>
      <c r="B47" s="19" t="s">
        <v>46</v>
      </c>
      <c r="C47" s="19"/>
      <c r="D47" s="19" t="n">
        <v>112</v>
      </c>
      <c r="E47" s="25" t="n">
        <v>26.4</v>
      </c>
      <c r="F47" s="26" t="s">
        <v>75</v>
      </c>
      <c r="G47" s="25" t="s">
        <v>75</v>
      </c>
      <c r="H47" s="26" t="n">
        <v>3</v>
      </c>
      <c r="I47" s="25" t="n">
        <v>0.71</v>
      </c>
      <c r="J47" s="26" t="n">
        <v>6</v>
      </c>
      <c r="K47" s="25" t="n">
        <v>1.41</v>
      </c>
      <c r="L47" s="26" t="n">
        <v>1</v>
      </c>
      <c r="M47" s="25" t="n">
        <v>0.24</v>
      </c>
      <c r="N47" s="26" t="n">
        <v>24</v>
      </c>
      <c r="O47" s="25" t="n">
        <v>5.66</v>
      </c>
    </row>
    <row r="48" customFormat="false" ht="13.8" hidden="false" customHeight="false" outlineLevel="0" collapsed="false">
      <c r="A48" s="29" t="s">
        <v>112</v>
      </c>
      <c r="B48" s="19" t="s">
        <v>47</v>
      </c>
      <c r="C48" s="19"/>
      <c r="D48" s="19" t="n">
        <v>14</v>
      </c>
      <c r="E48" s="25" t="n">
        <v>2.9</v>
      </c>
      <c r="F48" s="26" t="s">
        <v>75</v>
      </c>
      <c r="G48" s="25" t="s">
        <v>75</v>
      </c>
      <c r="H48" s="26" t="n">
        <v>3</v>
      </c>
      <c r="I48" s="25" t="n">
        <v>0.62</v>
      </c>
      <c r="J48" s="26" t="n">
        <v>6</v>
      </c>
      <c r="K48" s="25" t="n">
        <v>1.24</v>
      </c>
      <c r="L48" s="26" t="n">
        <v>2</v>
      </c>
      <c r="M48" s="25" t="n">
        <v>0.41</v>
      </c>
      <c r="N48" s="26" t="n">
        <v>12</v>
      </c>
      <c r="O48" s="25" t="n">
        <v>2.48</v>
      </c>
    </row>
    <row r="49" customFormat="false" ht="13.8" hidden="false" customHeight="false" outlineLevel="0" collapsed="false">
      <c r="A49" s="29" t="s">
        <v>113</v>
      </c>
      <c r="B49" s="19" t="s">
        <v>48</v>
      </c>
      <c r="C49" s="19"/>
      <c r="D49" s="19" t="n">
        <v>249</v>
      </c>
      <c r="E49" s="25" t="n">
        <v>25.24</v>
      </c>
      <c r="F49" s="26" t="s">
        <v>75</v>
      </c>
      <c r="G49" s="25" t="s">
        <v>75</v>
      </c>
      <c r="H49" s="26" t="n">
        <v>57</v>
      </c>
      <c r="I49" s="25" t="n">
        <v>5.78</v>
      </c>
      <c r="J49" s="26" t="n">
        <v>54</v>
      </c>
      <c r="K49" s="25" t="n">
        <v>5.47</v>
      </c>
      <c r="L49" s="26" t="n">
        <v>6</v>
      </c>
      <c r="M49" s="25" t="n">
        <v>0.61</v>
      </c>
      <c r="N49" s="26" t="n">
        <v>95</v>
      </c>
      <c r="O49" s="25" t="n">
        <v>9.63</v>
      </c>
    </row>
    <row r="50" customFormat="false" ht="13.8" hidden="false" customHeight="false" outlineLevel="0" collapsed="false">
      <c r="A50" s="29" t="s">
        <v>114</v>
      </c>
      <c r="B50" s="19" t="s">
        <v>49</v>
      </c>
      <c r="C50" s="19"/>
      <c r="D50" s="19" t="n">
        <v>11</v>
      </c>
      <c r="E50" s="25" t="n">
        <v>1.81</v>
      </c>
      <c r="F50" s="26" t="s">
        <v>75</v>
      </c>
      <c r="G50" s="25" t="s">
        <v>75</v>
      </c>
      <c r="H50" s="26" t="n">
        <v>1</v>
      </c>
      <c r="I50" s="25" t="n">
        <v>0.16</v>
      </c>
      <c r="J50" s="26" t="s">
        <v>75</v>
      </c>
      <c r="K50" s="25" t="s">
        <v>75</v>
      </c>
      <c r="L50" s="26" t="n">
        <v>2</v>
      </c>
      <c r="M50" s="25" t="n">
        <v>0.33</v>
      </c>
      <c r="N50" s="26" t="n">
        <v>3</v>
      </c>
      <c r="O50" s="25" t="n">
        <v>0.49</v>
      </c>
    </row>
    <row r="51" customFormat="false" ht="13.8" hidden="false" customHeight="false" outlineLevel="0" collapsed="false">
      <c r="A51" s="29" t="s">
        <v>115</v>
      </c>
      <c r="B51" s="19" t="s">
        <v>50</v>
      </c>
      <c r="C51" s="19"/>
      <c r="D51" s="19" t="n">
        <v>12</v>
      </c>
      <c r="E51" s="25" t="n">
        <v>1.74</v>
      </c>
      <c r="F51" s="26" t="s">
        <v>75</v>
      </c>
      <c r="G51" s="25" t="s">
        <v>75</v>
      </c>
      <c r="H51" s="26" t="n">
        <v>20</v>
      </c>
      <c r="I51" s="25" t="n">
        <v>2.9</v>
      </c>
      <c r="J51" s="26" t="n">
        <v>5</v>
      </c>
      <c r="K51" s="25" t="n">
        <v>0.73</v>
      </c>
      <c r="L51" s="26" t="n">
        <v>6</v>
      </c>
      <c r="M51" s="25" t="n">
        <v>0.87</v>
      </c>
      <c r="N51" s="26" t="n">
        <v>8</v>
      </c>
      <c r="O51" s="25" t="n">
        <v>1.16</v>
      </c>
    </row>
    <row r="52" customFormat="false" ht="13.8" hidden="false" customHeight="false" outlineLevel="0" collapsed="false">
      <c r="A52" s="29" t="s">
        <v>116</v>
      </c>
      <c r="B52" s="19" t="s">
        <v>51</v>
      </c>
      <c r="C52" s="19"/>
      <c r="D52" s="19" t="n">
        <v>47</v>
      </c>
      <c r="E52" s="25" t="n">
        <v>7.03</v>
      </c>
      <c r="F52" s="26" t="n">
        <v>2</v>
      </c>
      <c r="G52" s="25" t="n">
        <v>0.3</v>
      </c>
      <c r="H52" s="26" t="n">
        <v>3</v>
      </c>
      <c r="I52" s="25" t="n">
        <v>0.45</v>
      </c>
      <c r="J52" s="26" t="n">
        <v>10</v>
      </c>
      <c r="K52" s="25" t="n">
        <v>1.5</v>
      </c>
      <c r="L52" s="26" t="n">
        <v>4</v>
      </c>
      <c r="M52" s="25" t="n">
        <v>0.6</v>
      </c>
      <c r="N52" s="26" t="n">
        <v>33</v>
      </c>
      <c r="O52" s="25" t="n">
        <v>4.93</v>
      </c>
    </row>
    <row r="53" customFormat="false" ht="13.8" hidden="false" customHeight="false" outlineLevel="0" collapsed="false">
      <c r="A53" s="29" t="s">
        <v>117</v>
      </c>
      <c r="B53" s="19" t="s">
        <v>52</v>
      </c>
      <c r="C53" s="19"/>
      <c r="D53" s="19" t="n">
        <v>160</v>
      </c>
      <c r="E53" s="25" t="n">
        <v>21.59</v>
      </c>
      <c r="F53" s="26" t="s">
        <v>75</v>
      </c>
      <c r="G53" s="25" t="s">
        <v>75</v>
      </c>
      <c r="H53" s="26" t="n">
        <v>1</v>
      </c>
      <c r="I53" s="25" t="n">
        <v>0.13</v>
      </c>
      <c r="J53" s="26" t="n">
        <v>5</v>
      </c>
      <c r="K53" s="25" t="n">
        <v>0.67</v>
      </c>
      <c r="L53" s="26" t="s">
        <v>75</v>
      </c>
      <c r="M53" s="25" t="s">
        <v>75</v>
      </c>
      <c r="N53" s="26" t="n">
        <v>17</v>
      </c>
      <c r="O53" s="25" t="n">
        <v>2.29</v>
      </c>
    </row>
    <row r="54" customFormat="false" ht="13.8" hidden="false" customHeight="false" outlineLevel="0" collapsed="false">
      <c r="A54" s="29" t="s">
        <v>118</v>
      </c>
      <c r="B54" s="19" t="s">
        <v>53</v>
      </c>
      <c r="C54" s="19"/>
      <c r="D54" s="19" t="n">
        <v>7</v>
      </c>
      <c r="E54" s="25" t="n">
        <v>1.61</v>
      </c>
      <c r="F54" s="26" t="s">
        <v>75</v>
      </c>
      <c r="G54" s="25" t="s">
        <v>75</v>
      </c>
      <c r="H54" s="26" t="n">
        <v>12</v>
      </c>
      <c r="I54" s="25" t="n">
        <v>2.76</v>
      </c>
      <c r="J54" s="26" t="n">
        <v>15</v>
      </c>
      <c r="K54" s="25" t="n">
        <v>3.45</v>
      </c>
      <c r="L54" s="26" t="n">
        <v>6</v>
      </c>
      <c r="M54" s="25" t="n">
        <v>1.38</v>
      </c>
      <c r="N54" s="26" t="n">
        <v>20</v>
      </c>
      <c r="O54" s="25" t="n">
        <v>4.61</v>
      </c>
    </row>
    <row r="55" customFormat="false" ht="13.8" hidden="false" customHeight="false" outlineLevel="0" collapsed="false">
      <c r="A55" s="29" t="s">
        <v>119</v>
      </c>
      <c r="B55" s="19" t="s">
        <v>54</v>
      </c>
      <c r="C55" s="19"/>
      <c r="D55" s="19" t="n">
        <v>142</v>
      </c>
      <c r="E55" s="25" t="n">
        <v>12.5</v>
      </c>
      <c r="F55" s="26" t="s">
        <v>75</v>
      </c>
      <c r="G55" s="25" t="s">
        <v>75</v>
      </c>
      <c r="H55" s="26" t="n">
        <v>20</v>
      </c>
      <c r="I55" s="25" t="n">
        <v>1.76</v>
      </c>
      <c r="J55" s="26" t="n">
        <v>20</v>
      </c>
      <c r="K55" s="25" t="n">
        <v>1.76</v>
      </c>
      <c r="L55" s="26" t="n">
        <v>9</v>
      </c>
      <c r="M55" s="25" t="n">
        <v>0.79</v>
      </c>
      <c r="N55" s="26" t="n">
        <v>108</v>
      </c>
      <c r="O55" s="25" t="n">
        <v>9.51</v>
      </c>
    </row>
    <row r="56" customFormat="false" ht="13.8" hidden="false" customHeight="false" outlineLevel="0" collapsed="false">
      <c r="A56" s="29" t="s">
        <v>120</v>
      </c>
      <c r="B56" s="19" t="s">
        <v>55</v>
      </c>
      <c r="C56" s="19"/>
      <c r="D56" s="19" t="n">
        <v>24</v>
      </c>
      <c r="E56" s="25" t="n">
        <v>4.86</v>
      </c>
      <c r="F56" s="26" t="s">
        <v>75</v>
      </c>
      <c r="G56" s="25" t="s">
        <v>75</v>
      </c>
      <c r="H56" s="26" t="s">
        <v>75</v>
      </c>
      <c r="I56" s="25" t="s">
        <v>75</v>
      </c>
      <c r="J56" s="26" t="n">
        <v>1</v>
      </c>
      <c r="K56" s="25" t="n">
        <v>0.2</v>
      </c>
      <c r="L56" s="26" t="n">
        <v>1</v>
      </c>
      <c r="M56" s="25" t="n">
        <v>0.2</v>
      </c>
      <c r="N56" s="26" t="n">
        <v>18</v>
      </c>
      <c r="O56" s="25" t="n">
        <v>3.65</v>
      </c>
    </row>
    <row r="57" customFormat="false" ht="13.8" hidden="false" customHeight="false" outlineLevel="0" collapsed="false">
      <c r="A57" s="29" t="s">
        <v>121</v>
      </c>
      <c r="B57" s="19" t="s">
        <v>56</v>
      </c>
      <c r="C57" s="19"/>
      <c r="D57" s="19" t="n">
        <v>79</v>
      </c>
      <c r="E57" s="25" t="n">
        <v>11.78</v>
      </c>
      <c r="F57" s="25" t="s">
        <v>75</v>
      </c>
      <c r="G57" s="25" t="s">
        <v>75</v>
      </c>
      <c r="H57" s="26" t="n">
        <v>29</v>
      </c>
      <c r="I57" s="25" t="n">
        <v>4.33</v>
      </c>
      <c r="J57" s="26" t="n">
        <v>24</v>
      </c>
      <c r="K57" s="25" t="n">
        <v>3.58</v>
      </c>
      <c r="L57" s="26" t="n">
        <v>1</v>
      </c>
      <c r="M57" s="25" t="n">
        <v>0.15</v>
      </c>
      <c r="N57" s="26" t="n">
        <v>58</v>
      </c>
      <c r="O57" s="25" t="n">
        <v>8.65</v>
      </c>
    </row>
    <row r="58" customFormat="false" ht="13.8" hidden="false" customHeight="false" outlineLevel="0" collapsed="false">
      <c r="D58" s="15" t="str">
        <f aca="false">IF(ISNUMBER(D8),IF(D8=SUM(D9:D57),"p","f"),"-")</f>
        <v>p</v>
      </c>
      <c r="E58" s="15" t="str">
        <f aca="false">IF(ISNUMBER(E8),IF(E8=SUM(E9:E57),"p","f"),"-")</f>
        <v>f</v>
      </c>
      <c r="F58" s="15" t="str">
        <f aca="false">IF(ISNUMBER(F8),IF(F8=SUM(F9:F57),"p","f"),"-")</f>
        <v>p</v>
      </c>
      <c r="G58" s="15" t="str">
        <f aca="false">IF(ISNUMBER(G8),IF(G8=SUM(G9:G57),"p","f"),"-")</f>
        <v>f</v>
      </c>
      <c r="H58" s="15" t="str">
        <f aca="false">IF(ISNUMBER(H8),IF(H8=SUM(H9:H57),"p","f"),"-")</f>
        <v>p</v>
      </c>
      <c r="I58" s="15" t="str">
        <f aca="false">IF(ISNUMBER(I8),IF(I8=SUM(I9:I57),"p","f"),"-")</f>
        <v>f</v>
      </c>
      <c r="J58" s="15" t="str">
        <f aca="false">IF(ISNUMBER(J8),IF(J8=SUM(J9:J57),"p","f"),"-")</f>
        <v>p</v>
      </c>
      <c r="K58" s="15" t="str">
        <f aca="false">IF(ISNUMBER(K8),IF(K8=SUM(K9:K57),"p","f"),"-")</f>
        <v>f</v>
      </c>
      <c r="L58" s="15" t="str">
        <f aca="false">IF(ISNUMBER(L8),IF(L8=SUM(L9:L57),"p","f"),"-")</f>
        <v>p</v>
      </c>
      <c r="M58" s="15" t="str">
        <f aca="false">IF(ISNUMBER(M8),IF(M8=SUM(M9:M57),"p","f"),"-")</f>
        <v>f</v>
      </c>
      <c r="N58" s="15" t="str">
        <f aca="false">IF(ISNUMBER(N8),IF(N8=SUM(N9:N57),"p","f"),"-")</f>
        <v>p</v>
      </c>
      <c r="O58" s="15" t="str">
        <f aca="false">IF(ISNUMBER(O8),IF(O8=SUM(O9:O57),"p","f"),"-")</f>
        <v>f</v>
      </c>
    </row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</sheetData>
  <mergeCells count="60">
    <mergeCell ref="A1:O1"/>
    <mergeCell ref="A3:O3"/>
    <mergeCell ref="A5:A6"/>
    <mergeCell ref="B5:C6"/>
    <mergeCell ref="D5:E5"/>
    <mergeCell ref="F5:G5"/>
    <mergeCell ref="H5:I5"/>
    <mergeCell ref="J5:K5"/>
    <mergeCell ref="L5:M5"/>
    <mergeCell ref="N5:O5"/>
    <mergeCell ref="A8:B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83" zoomScaleNormal="83" zoomScalePageLayoutView="100" workbookViewId="0">
      <selection pane="topLeft" activeCell="G55" activeCellId="1" sqref="B6:D12 G55"/>
    </sheetView>
  </sheetViews>
  <sheetFormatPr defaultRowHeight="12.85" zeroHeight="false" outlineLevelRow="0" outlineLevelCol="0"/>
  <cols>
    <col collapsed="false" customWidth="true" hidden="false" outlineLevel="0" max="1" min="1" style="0" width="59.14"/>
    <col collapsed="false" customWidth="true" hidden="false" outlineLevel="0" max="3" min="2" style="0" width="13.43"/>
    <col collapsed="false" customWidth="true" hidden="false" outlineLevel="0" max="5" min="4" style="0" width="13.86"/>
    <col collapsed="false" customWidth="true" hidden="false" outlineLevel="0" max="7" min="6" style="0" width="14.01"/>
    <col collapsed="false" customWidth="true" hidden="false" outlineLevel="0" max="1025" min="8" style="0" width="8.72"/>
  </cols>
  <sheetData>
    <row r="1" customFormat="false" ht="13.8" hidden="false" customHeight="false" outlineLevel="0" collapsed="false">
      <c r="A1" s="30" t="s">
        <v>122</v>
      </c>
      <c r="B1" s="30"/>
      <c r="C1" s="30"/>
      <c r="D1" s="30"/>
      <c r="E1" s="30"/>
      <c r="F1" s="30"/>
      <c r="G1" s="30"/>
      <c r="H1" s="31"/>
      <c r="I1" s="31"/>
      <c r="J1" s="31"/>
      <c r="K1" s="31"/>
      <c r="L1" s="31"/>
      <c r="M1" s="31"/>
      <c r="N1" s="31"/>
      <c r="O1" s="31"/>
      <c r="P1" s="31"/>
    </row>
    <row r="5" customFormat="false" ht="19.5" hidden="false" customHeight="true" outlineLevel="0" collapsed="false">
      <c r="A5" s="32" t="s">
        <v>123</v>
      </c>
      <c r="B5" s="32" t="s">
        <v>124</v>
      </c>
      <c r="C5" s="32"/>
      <c r="D5" s="32" t="s">
        <v>125</v>
      </c>
      <c r="E5" s="32"/>
      <c r="F5" s="32" t="s">
        <v>126</v>
      </c>
      <c r="G5" s="32"/>
    </row>
    <row r="6" customFormat="false" ht="19.5" hidden="false" customHeight="true" outlineLevel="0" collapsed="false">
      <c r="A6" s="32" t="s">
        <v>123</v>
      </c>
      <c r="B6" s="33" t="s">
        <v>127</v>
      </c>
      <c r="C6" s="33" t="s">
        <v>128</v>
      </c>
      <c r="D6" s="33" t="s">
        <v>127</v>
      </c>
      <c r="E6" s="33" t="s">
        <v>128</v>
      </c>
      <c r="F6" s="33" t="s">
        <v>127</v>
      </c>
      <c r="G6" s="33" t="s">
        <v>128</v>
      </c>
      <c r="H6" s="34"/>
    </row>
    <row r="7" customFormat="false" ht="13.8" hidden="false" customHeight="false" outlineLevel="0" collapsed="false">
      <c r="A7" s="35" t="s">
        <v>129</v>
      </c>
      <c r="B7" s="36" t="s">
        <v>75</v>
      </c>
      <c r="C7" s="36" t="s">
        <v>75</v>
      </c>
      <c r="D7" s="36" t="s">
        <v>75</v>
      </c>
      <c r="E7" s="37" t="s">
        <v>75</v>
      </c>
      <c r="F7" s="33" t="s">
        <v>75</v>
      </c>
      <c r="G7" s="38" t="s">
        <v>75</v>
      </c>
      <c r="H7" s="39"/>
    </row>
    <row r="8" customFormat="false" ht="13.8" hidden="false" customHeight="false" outlineLevel="0" collapsed="false">
      <c r="A8" s="35" t="s">
        <v>130</v>
      </c>
      <c r="B8" s="36" t="s">
        <v>75</v>
      </c>
      <c r="C8" s="36" t="s">
        <v>75</v>
      </c>
      <c r="D8" s="36" t="s">
        <v>75</v>
      </c>
      <c r="E8" s="37" t="s">
        <v>75</v>
      </c>
      <c r="F8" s="33" t="s">
        <v>75</v>
      </c>
      <c r="G8" s="38" t="s">
        <v>75</v>
      </c>
      <c r="H8" s="39"/>
    </row>
    <row r="9" customFormat="false" ht="13.8" hidden="false" customHeight="false" outlineLevel="0" collapsed="false">
      <c r="A9" s="35" t="s">
        <v>131</v>
      </c>
      <c r="B9" s="36" t="n">
        <v>1</v>
      </c>
      <c r="C9" s="37" t="n">
        <v>0.004</v>
      </c>
      <c r="D9" s="36" t="n">
        <v>4</v>
      </c>
      <c r="E9" s="37" t="n">
        <v>0.027</v>
      </c>
      <c r="F9" s="33" t="n">
        <v>5</v>
      </c>
      <c r="G9" s="38" t="n">
        <v>0.013</v>
      </c>
      <c r="H9" s="39"/>
    </row>
    <row r="10" customFormat="false" ht="13.8" hidden="false" customHeight="false" outlineLevel="0" collapsed="false">
      <c r="A10" s="35" t="s">
        <v>132</v>
      </c>
      <c r="B10" s="36" t="s">
        <v>75</v>
      </c>
      <c r="C10" s="37" t="s">
        <v>75</v>
      </c>
      <c r="D10" s="36" t="s">
        <v>75</v>
      </c>
      <c r="E10" s="37" t="s">
        <v>75</v>
      </c>
      <c r="F10" s="33" t="s">
        <v>75</v>
      </c>
      <c r="G10" s="38" t="s">
        <v>75</v>
      </c>
      <c r="H10" s="39"/>
    </row>
    <row r="11" customFormat="false" ht="13.8" hidden="false" customHeight="false" outlineLevel="0" collapsed="false">
      <c r="A11" s="35" t="s">
        <v>133</v>
      </c>
      <c r="B11" s="36" t="n">
        <v>5</v>
      </c>
      <c r="C11" s="37" t="n">
        <v>0.021</v>
      </c>
      <c r="D11" s="36" t="n">
        <v>3</v>
      </c>
      <c r="E11" s="37" t="n">
        <v>0.02</v>
      </c>
      <c r="F11" s="33" t="n">
        <v>8</v>
      </c>
      <c r="G11" s="38" t="n">
        <v>0.021</v>
      </c>
      <c r="H11" s="39"/>
    </row>
    <row r="12" customFormat="false" ht="13.8" hidden="false" customHeight="false" outlineLevel="0" collapsed="false">
      <c r="A12" s="35" t="s">
        <v>134</v>
      </c>
      <c r="B12" s="36" t="n">
        <v>13</v>
      </c>
      <c r="C12" s="37" t="n">
        <v>0.054</v>
      </c>
      <c r="D12" s="36" t="n">
        <v>15</v>
      </c>
      <c r="E12" s="37" t="n">
        <v>0.102</v>
      </c>
      <c r="F12" s="33" t="n">
        <v>28</v>
      </c>
      <c r="G12" s="38" t="n">
        <v>0.073</v>
      </c>
      <c r="H12" s="39"/>
    </row>
    <row r="13" customFormat="false" ht="13.8" hidden="false" customHeight="false" outlineLevel="0" collapsed="false">
      <c r="A13" s="35" t="s">
        <v>135</v>
      </c>
      <c r="B13" s="36" t="n">
        <v>577</v>
      </c>
      <c r="C13" s="37" t="n">
        <v>2.418</v>
      </c>
      <c r="D13" s="36" t="n">
        <v>574</v>
      </c>
      <c r="E13" s="37" t="n">
        <v>3.909</v>
      </c>
      <c r="F13" s="33" t="n">
        <v>1151</v>
      </c>
      <c r="G13" s="38" t="n">
        <v>2.986</v>
      </c>
      <c r="H13" s="39"/>
    </row>
    <row r="14" customFormat="false" ht="13.8" hidden="false" customHeight="false" outlineLevel="0" collapsed="false">
      <c r="A14" s="35" t="s">
        <v>136</v>
      </c>
      <c r="B14" s="36" t="n">
        <v>18</v>
      </c>
      <c r="C14" s="37" t="n">
        <v>0.075</v>
      </c>
      <c r="D14" s="36" t="n">
        <v>22</v>
      </c>
      <c r="E14" s="37" t="n">
        <v>0.15</v>
      </c>
      <c r="F14" s="33" t="n">
        <v>40</v>
      </c>
      <c r="G14" s="38" t="n">
        <v>0.104</v>
      </c>
      <c r="H14" s="39"/>
    </row>
    <row r="15" customFormat="false" ht="13.8" hidden="false" customHeight="false" outlineLevel="0" collapsed="false">
      <c r="A15" s="35" t="s">
        <v>137</v>
      </c>
      <c r="B15" s="36" t="s">
        <v>75</v>
      </c>
      <c r="C15" s="37" t="s">
        <v>75</v>
      </c>
      <c r="D15" s="36" t="s">
        <v>75</v>
      </c>
      <c r="E15" s="37" t="s">
        <v>75</v>
      </c>
      <c r="F15" s="33" t="s">
        <v>75</v>
      </c>
      <c r="G15" s="38" t="s">
        <v>75</v>
      </c>
      <c r="H15" s="39"/>
    </row>
    <row r="16" customFormat="false" ht="13.8" hidden="false" customHeight="false" outlineLevel="0" collapsed="false">
      <c r="A16" s="35" t="s">
        <v>138</v>
      </c>
      <c r="B16" s="36" t="s">
        <v>75</v>
      </c>
      <c r="C16" s="37" t="s">
        <v>75</v>
      </c>
      <c r="D16" s="36" t="n">
        <v>1</v>
      </c>
      <c r="E16" s="37" t="n">
        <v>0.007</v>
      </c>
      <c r="F16" s="33" t="n">
        <v>1</v>
      </c>
      <c r="G16" s="38" t="n">
        <v>0.003</v>
      </c>
      <c r="H16" s="39"/>
    </row>
    <row r="17" customFormat="false" ht="13.8" hidden="false" customHeight="false" outlineLevel="0" collapsed="false">
      <c r="A17" s="35" t="s">
        <v>139</v>
      </c>
      <c r="B17" s="36" t="n">
        <v>1</v>
      </c>
      <c r="C17" s="37" t="n">
        <v>0.004</v>
      </c>
      <c r="D17" s="36" t="s">
        <v>75</v>
      </c>
      <c r="E17" s="37" t="s">
        <v>75</v>
      </c>
      <c r="F17" s="33" t="n">
        <v>1</v>
      </c>
      <c r="G17" s="38" t="n">
        <v>0.003</v>
      </c>
      <c r="H17" s="39"/>
    </row>
    <row r="18" customFormat="false" ht="13.8" hidden="false" customHeight="false" outlineLevel="0" collapsed="false">
      <c r="A18" s="35" t="s">
        <v>140</v>
      </c>
      <c r="B18" s="36" t="s">
        <v>75</v>
      </c>
      <c r="C18" s="37" t="s">
        <v>75</v>
      </c>
      <c r="D18" s="36" t="s">
        <v>75</v>
      </c>
      <c r="E18" s="37" t="s">
        <v>75</v>
      </c>
      <c r="F18" s="33" t="s">
        <v>75</v>
      </c>
      <c r="G18" s="38" t="s">
        <v>75</v>
      </c>
      <c r="H18" s="39"/>
    </row>
    <row r="19" customFormat="false" ht="13.8" hidden="false" customHeight="false" outlineLevel="0" collapsed="false">
      <c r="A19" s="35" t="s">
        <v>141</v>
      </c>
      <c r="B19" s="36" t="s">
        <v>75</v>
      </c>
      <c r="C19" s="37" t="s">
        <v>75</v>
      </c>
      <c r="D19" s="36" t="s">
        <v>75</v>
      </c>
      <c r="E19" s="37" t="s">
        <v>75</v>
      </c>
      <c r="F19" s="33" t="s">
        <v>75</v>
      </c>
      <c r="G19" s="38" t="s">
        <v>75</v>
      </c>
      <c r="H19" s="39"/>
    </row>
    <row r="20" customFormat="false" ht="13.8" hidden="false" customHeight="false" outlineLevel="0" collapsed="false">
      <c r="A20" s="35" t="s">
        <v>142</v>
      </c>
      <c r="B20" s="36" t="s">
        <v>75</v>
      </c>
      <c r="C20" s="37" t="s">
        <v>75</v>
      </c>
      <c r="D20" s="36" t="s">
        <v>75</v>
      </c>
      <c r="E20" s="37" t="s">
        <v>75</v>
      </c>
      <c r="F20" s="33" t="s">
        <v>75</v>
      </c>
      <c r="G20" s="38" t="s">
        <v>75</v>
      </c>
      <c r="H20" s="39"/>
    </row>
    <row r="21" customFormat="false" ht="13.8" hidden="false" customHeight="false" outlineLevel="0" collapsed="false">
      <c r="A21" s="35" t="s">
        <v>143</v>
      </c>
      <c r="B21" s="36" t="n">
        <v>6</v>
      </c>
      <c r="C21" s="37" t="n">
        <v>0.025</v>
      </c>
      <c r="D21" s="36" t="s">
        <v>75</v>
      </c>
      <c r="E21" s="37" t="s">
        <v>75</v>
      </c>
      <c r="F21" s="33" t="n">
        <v>6</v>
      </c>
      <c r="G21" s="38" t="n">
        <v>0.016</v>
      </c>
      <c r="H21" s="39"/>
    </row>
    <row r="22" customFormat="false" ht="13.8" hidden="false" customHeight="false" outlineLevel="0" collapsed="false">
      <c r="A22" s="35" t="s">
        <v>144</v>
      </c>
      <c r="B22" s="36" t="n">
        <v>9</v>
      </c>
      <c r="C22" s="37" t="n">
        <v>0.038</v>
      </c>
      <c r="D22" s="36" t="n">
        <v>10</v>
      </c>
      <c r="E22" s="37" t="n">
        <v>0.068</v>
      </c>
      <c r="F22" s="33" t="n">
        <v>19</v>
      </c>
      <c r="G22" s="38" t="n">
        <v>0.049</v>
      </c>
      <c r="H22" s="39"/>
    </row>
    <row r="23" customFormat="false" ht="13.8" hidden="false" customHeight="false" outlineLevel="0" collapsed="false">
      <c r="A23" s="35" t="s">
        <v>145</v>
      </c>
      <c r="B23" s="36" t="n">
        <v>8</v>
      </c>
      <c r="C23" s="37" t="n">
        <v>0.034</v>
      </c>
      <c r="D23" s="36" t="n">
        <v>16</v>
      </c>
      <c r="E23" s="37" t="n">
        <v>0.109</v>
      </c>
      <c r="F23" s="33" t="n">
        <v>24</v>
      </c>
      <c r="G23" s="38" t="n">
        <v>0.062</v>
      </c>
      <c r="H23" s="39"/>
    </row>
    <row r="24" customFormat="false" ht="13.8" hidden="false" customHeight="false" outlineLevel="0" collapsed="false">
      <c r="A24" s="35" t="s">
        <v>146</v>
      </c>
      <c r="B24" s="36" t="s">
        <v>75</v>
      </c>
      <c r="C24" s="37" t="s">
        <v>75</v>
      </c>
      <c r="D24" s="36" t="s">
        <v>75</v>
      </c>
      <c r="E24" s="37" t="s">
        <v>75</v>
      </c>
      <c r="F24" s="33" t="s">
        <v>75</v>
      </c>
      <c r="G24" s="38" t="s">
        <v>75</v>
      </c>
      <c r="H24" s="39"/>
    </row>
    <row r="25" customFormat="false" ht="13.8" hidden="false" customHeight="false" outlineLevel="0" collapsed="false">
      <c r="A25" s="35" t="s">
        <v>147</v>
      </c>
      <c r="B25" s="36" t="s">
        <v>75</v>
      </c>
      <c r="C25" s="37" t="s">
        <v>75</v>
      </c>
      <c r="D25" s="36" t="n">
        <v>1</v>
      </c>
      <c r="E25" s="37" t="n">
        <v>0.007</v>
      </c>
      <c r="F25" s="33" t="n">
        <v>1</v>
      </c>
      <c r="G25" s="38" t="n">
        <v>0.003</v>
      </c>
      <c r="H25" s="39"/>
    </row>
    <row r="26" customFormat="false" ht="13.8" hidden="false" customHeight="false" outlineLevel="0" collapsed="false">
      <c r="A26" s="35" t="s">
        <v>148</v>
      </c>
      <c r="B26" s="36" t="n">
        <v>12</v>
      </c>
      <c r="C26" s="37" t="n">
        <v>0.05</v>
      </c>
      <c r="D26" s="36" t="n">
        <v>12</v>
      </c>
      <c r="E26" s="37" t="n">
        <v>0.082</v>
      </c>
      <c r="F26" s="33" t="n">
        <v>24</v>
      </c>
      <c r="G26" s="38" t="n">
        <v>0.062</v>
      </c>
      <c r="H26" s="39"/>
    </row>
    <row r="27" customFormat="false" ht="13.8" hidden="false" customHeight="false" outlineLevel="0" collapsed="false">
      <c r="A27" s="35" t="s">
        <v>149</v>
      </c>
      <c r="B27" s="36" t="n">
        <v>2</v>
      </c>
      <c r="C27" s="37" t="n">
        <v>0.008</v>
      </c>
      <c r="D27" s="36" t="n">
        <v>1</v>
      </c>
      <c r="E27" s="37" t="n">
        <v>0.007</v>
      </c>
      <c r="F27" s="33" t="n">
        <v>3</v>
      </c>
      <c r="G27" s="38" t="n">
        <v>0.008</v>
      </c>
      <c r="H27" s="39"/>
    </row>
    <row r="28" customFormat="false" ht="13.8" hidden="false" customHeight="false" outlineLevel="0" collapsed="false">
      <c r="A28" s="35" t="s">
        <v>150</v>
      </c>
      <c r="B28" s="36" t="n">
        <v>3</v>
      </c>
      <c r="C28" s="37" t="n">
        <v>0.013</v>
      </c>
      <c r="D28" s="36" t="n">
        <v>3</v>
      </c>
      <c r="E28" s="37" t="n">
        <v>0.02</v>
      </c>
      <c r="F28" s="33" t="n">
        <v>6</v>
      </c>
      <c r="G28" s="38" t="n">
        <v>0.016</v>
      </c>
      <c r="H28" s="39"/>
    </row>
    <row r="29" customFormat="false" ht="13.8" hidden="false" customHeight="false" outlineLevel="0" collapsed="false">
      <c r="A29" s="35" t="s">
        <v>151</v>
      </c>
      <c r="B29" s="36" t="n">
        <v>1</v>
      </c>
      <c r="C29" s="37" t="n">
        <v>0.004</v>
      </c>
      <c r="D29" s="36" t="n">
        <v>1</v>
      </c>
      <c r="E29" s="37" t="n">
        <v>0.007</v>
      </c>
      <c r="F29" s="33" t="n">
        <v>2</v>
      </c>
      <c r="G29" s="38" t="n">
        <v>0.005</v>
      </c>
      <c r="H29" s="39"/>
    </row>
    <row r="30" customFormat="false" ht="13.8" hidden="false" customHeight="false" outlineLevel="0" collapsed="false">
      <c r="A30" s="35" t="s">
        <v>152</v>
      </c>
      <c r="B30" s="36" t="s">
        <v>75</v>
      </c>
      <c r="C30" s="37" t="s">
        <v>75</v>
      </c>
      <c r="D30" s="36" t="s">
        <v>75</v>
      </c>
      <c r="E30" s="37" t="s">
        <v>75</v>
      </c>
      <c r="F30" s="33" t="s">
        <v>75</v>
      </c>
      <c r="G30" s="38" t="s">
        <v>75</v>
      </c>
      <c r="H30" s="39"/>
    </row>
    <row r="31" customFormat="false" ht="13.8" hidden="false" customHeight="false" outlineLevel="0" collapsed="false">
      <c r="A31" s="35" t="s">
        <v>153</v>
      </c>
      <c r="B31" s="36" t="s">
        <v>75</v>
      </c>
      <c r="C31" s="37" t="s">
        <v>75</v>
      </c>
      <c r="D31" s="36" t="s">
        <v>75</v>
      </c>
      <c r="E31" s="37" t="s">
        <v>75</v>
      </c>
      <c r="F31" s="33" t="s">
        <v>75</v>
      </c>
      <c r="G31" s="38" t="s">
        <v>75</v>
      </c>
      <c r="H31" s="39"/>
    </row>
    <row r="32" customFormat="false" ht="13.8" hidden="false" customHeight="false" outlineLevel="0" collapsed="false">
      <c r="A32" s="35" t="s">
        <v>154</v>
      </c>
      <c r="B32" s="36" t="n">
        <v>4</v>
      </c>
      <c r="C32" s="37" t="n">
        <v>0.017</v>
      </c>
      <c r="D32" s="36" t="n">
        <v>1</v>
      </c>
      <c r="E32" s="37" t="n">
        <v>0.007</v>
      </c>
      <c r="F32" s="33" t="n">
        <v>5</v>
      </c>
      <c r="G32" s="38" t="n">
        <v>0.013</v>
      </c>
      <c r="H32" s="39"/>
    </row>
    <row r="33" customFormat="false" ht="13.8" hidden="false" customHeight="false" outlineLevel="0" collapsed="false">
      <c r="A33" s="35" t="s">
        <v>155</v>
      </c>
      <c r="B33" s="36" t="n">
        <v>149</v>
      </c>
      <c r="C33" s="37" t="n">
        <v>0.625</v>
      </c>
      <c r="D33" s="36" t="n">
        <v>68</v>
      </c>
      <c r="E33" s="37" t="n">
        <v>0.463</v>
      </c>
      <c r="F33" s="33" t="n">
        <v>217</v>
      </c>
      <c r="G33" s="38" t="n">
        <v>0.563</v>
      </c>
      <c r="H33" s="39"/>
    </row>
    <row r="34" customFormat="false" ht="13.8" hidden="false" customHeight="false" outlineLevel="0" collapsed="false">
      <c r="A34" s="35" t="s">
        <v>156</v>
      </c>
      <c r="B34" s="36" t="n">
        <v>1</v>
      </c>
      <c r="C34" s="37" t="n">
        <v>0.004</v>
      </c>
      <c r="D34" s="36" t="n">
        <v>1</v>
      </c>
      <c r="E34" s="37" t="n">
        <v>0.007</v>
      </c>
      <c r="F34" s="33" t="n">
        <v>2</v>
      </c>
      <c r="G34" s="38" t="n">
        <v>0.005</v>
      </c>
      <c r="H34" s="39"/>
    </row>
    <row r="35" customFormat="false" ht="13.8" hidden="false" customHeight="false" outlineLevel="0" collapsed="false">
      <c r="A35" s="35" t="s">
        <v>157</v>
      </c>
      <c r="B35" s="36" t="s">
        <v>75</v>
      </c>
      <c r="C35" s="37" t="s">
        <v>75</v>
      </c>
      <c r="D35" s="36" t="s">
        <v>75</v>
      </c>
      <c r="E35" s="37" t="s">
        <v>75</v>
      </c>
      <c r="F35" s="33" t="s">
        <v>75</v>
      </c>
      <c r="G35" s="38" t="s">
        <v>75</v>
      </c>
      <c r="H35" s="39"/>
    </row>
    <row r="36" customFormat="false" ht="13.8" hidden="false" customHeight="false" outlineLevel="0" collapsed="false">
      <c r="A36" s="35" t="s">
        <v>158</v>
      </c>
      <c r="B36" s="36" t="n">
        <v>1</v>
      </c>
      <c r="C36" s="37" t="n">
        <v>0.004</v>
      </c>
      <c r="D36" s="36" t="s">
        <v>75</v>
      </c>
      <c r="E36" s="37" t="s">
        <v>75</v>
      </c>
      <c r="F36" s="33" t="n">
        <v>1</v>
      </c>
      <c r="G36" s="38" t="n">
        <v>0.003</v>
      </c>
      <c r="H36" s="39"/>
    </row>
    <row r="37" customFormat="false" ht="13.8" hidden="false" customHeight="false" outlineLevel="0" collapsed="false">
      <c r="A37" s="35" t="s">
        <v>159</v>
      </c>
      <c r="B37" s="36" t="s">
        <v>75</v>
      </c>
      <c r="C37" s="37" t="s">
        <v>75</v>
      </c>
      <c r="D37" s="36" t="s">
        <v>75</v>
      </c>
      <c r="E37" s="37" t="s">
        <v>75</v>
      </c>
      <c r="F37" s="33" t="s">
        <v>75</v>
      </c>
      <c r="G37" s="38" t="s">
        <v>75</v>
      </c>
      <c r="H37" s="39"/>
    </row>
    <row r="38" customFormat="false" ht="13.8" hidden="false" customHeight="false" outlineLevel="0" collapsed="false">
      <c r="A38" s="35" t="s">
        <v>160</v>
      </c>
      <c r="B38" s="36" t="n">
        <v>48</v>
      </c>
      <c r="C38" s="37" t="n">
        <v>0.201</v>
      </c>
      <c r="D38" s="36" t="n">
        <v>2</v>
      </c>
      <c r="E38" s="37" t="n">
        <v>0.014</v>
      </c>
      <c r="F38" s="33" t="n">
        <v>50</v>
      </c>
      <c r="G38" s="38" t="n">
        <v>0.13</v>
      </c>
      <c r="H38" s="39"/>
    </row>
    <row r="39" customFormat="false" ht="13.8" hidden="false" customHeight="false" outlineLevel="0" collapsed="false">
      <c r="A39" s="35" t="s">
        <v>161</v>
      </c>
      <c r="B39" s="36" t="s">
        <v>75</v>
      </c>
      <c r="C39" s="37" t="s">
        <v>75</v>
      </c>
      <c r="D39" s="36" t="s">
        <v>75</v>
      </c>
      <c r="E39" s="37" t="s">
        <v>75</v>
      </c>
      <c r="F39" s="33" t="s">
        <v>75</v>
      </c>
      <c r="G39" s="38" t="s">
        <v>75</v>
      </c>
      <c r="H39" s="39"/>
    </row>
    <row r="40" customFormat="false" ht="13.8" hidden="false" customHeight="false" outlineLevel="0" collapsed="false">
      <c r="A40" s="35" t="s">
        <v>162</v>
      </c>
      <c r="B40" s="36" t="s">
        <v>75</v>
      </c>
      <c r="C40" s="37" t="s">
        <v>75</v>
      </c>
      <c r="D40" s="36" t="s">
        <v>75</v>
      </c>
      <c r="E40" s="37" t="s">
        <v>75</v>
      </c>
      <c r="F40" s="33" t="s">
        <v>75</v>
      </c>
      <c r="G40" s="38" t="s">
        <v>75</v>
      </c>
      <c r="H40" s="39"/>
    </row>
    <row r="41" customFormat="false" ht="13.8" hidden="false" customHeight="false" outlineLevel="0" collapsed="false">
      <c r="A41" s="35" t="s">
        <v>163</v>
      </c>
      <c r="B41" s="36" t="n">
        <v>9</v>
      </c>
      <c r="C41" s="37" t="n">
        <v>0.038</v>
      </c>
      <c r="D41" s="36" t="s">
        <v>75</v>
      </c>
      <c r="E41" s="37" t="s">
        <v>75</v>
      </c>
      <c r="F41" s="33" t="n">
        <v>9</v>
      </c>
      <c r="G41" s="38" t="n">
        <v>0.023</v>
      </c>
      <c r="H41" s="39"/>
    </row>
    <row r="42" customFormat="false" ht="13.8" hidden="false" customHeight="false" outlineLevel="0" collapsed="false">
      <c r="A42" s="35" t="s">
        <v>66</v>
      </c>
      <c r="B42" s="36" t="s">
        <v>75</v>
      </c>
      <c r="C42" s="37" t="s">
        <v>75</v>
      </c>
      <c r="D42" s="36" t="s">
        <v>75</v>
      </c>
      <c r="E42" s="37" t="s">
        <v>75</v>
      </c>
      <c r="F42" s="33" t="s">
        <v>75</v>
      </c>
      <c r="G42" s="38" t="s">
        <v>75</v>
      </c>
      <c r="H42" s="39"/>
    </row>
    <row r="43" customFormat="false" ht="13.8" hidden="false" customHeight="false" outlineLevel="0" collapsed="false">
      <c r="A43" s="35" t="s">
        <v>164</v>
      </c>
      <c r="B43" s="36" t="n">
        <v>2</v>
      </c>
      <c r="C43" s="37" t="n">
        <v>0.008</v>
      </c>
      <c r="D43" s="36" t="s">
        <v>75</v>
      </c>
      <c r="E43" s="37" t="s">
        <v>75</v>
      </c>
      <c r="F43" s="33" t="n">
        <v>2</v>
      </c>
      <c r="G43" s="38" t="n">
        <v>0.005</v>
      </c>
      <c r="H43" s="39"/>
    </row>
    <row r="44" customFormat="false" ht="13.8" hidden="false" customHeight="false" outlineLevel="0" collapsed="false">
      <c r="A44" s="35" t="s">
        <v>165</v>
      </c>
      <c r="B44" s="36" t="s">
        <v>75</v>
      </c>
      <c r="C44" s="37" t="s">
        <v>75</v>
      </c>
      <c r="D44" s="36" t="s">
        <v>75</v>
      </c>
      <c r="E44" s="37" t="s">
        <v>75</v>
      </c>
      <c r="F44" s="33" t="s">
        <v>75</v>
      </c>
      <c r="G44" s="38" t="s">
        <v>75</v>
      </c>
      <c r="H44" s="39"/>
    </row>
    <row r="45" customFormat="false" ht="13.8" hidden="false" customHeight="false" outlineLevel="0" collapsed="false">
      <c r="A45" s="35" t="s">
        <v>166</v>
      </c>
      <c r="B45" s="36" t="n">
        <v>1</v>
      </c>
      <c r="C45" s="37" t="n">
        <v>0.004</v>
      </c>
      <c r="D45" s="36" t="n">
        <v>1</v>
      </c>
      <c r="E45" s="37" t="n">
        <v>0.007</v>
      </c>
      <c r="F45" s="33" t="n">
        <v>2</v>
      </c>
      <c r="G45" s="38" t="n">
        <v>0.005</v>
      </c>
      <c r="H45" s="39"/>
    </row>
    <row r="46" customFormat="false" ht="13.8" hidden="false" customHeight="false" outlineLevel="0" collapsed="false">
      <c r="A46" s="35" t="s">
        <v>167</v>
      </c>
      <c r="B46" s="36" t="n">
        <v>1</v>
      </c>
      <c r="C46" s="37" t="n">
        <v>0.004</v>
      </c>
      <c r="D46" s="36" t="s">
        <v>75</v>
      </c>
      <c r="E46" s="37" t="s">
        <v>75</v>
      </c>
      <c r="F46" s="33" t="n">
        <v>1</v>
      </c>
      <c r="G46" s="38" t="n">
        <v>0.003</v>
      </c>
      <c r="H46" s="39"/>
    </row>
    <row r="47" customFormat="false" ht="13.8" hidden="false" customHeight="false" outlineLevel="0" collapsed="false">
      <c r="A47" s="35" t="s">
        <v>168</v>
      </c>
      <c r="B47" s="36" t="s">
        <v>75</v>
      </c>
      <c r="C47" s="37" t="s">
        <v>75</v>
      </c>
      <c r="D47" s="36" t="s">
        <v>75</v>
      </c>
      <c r="E47" s="37" t="s">
        <v>75</v>
      </c>
      <c r="F47" s="33" t="s">
        <v>75</v>
      </c>
      <c r="G47" s="38" t="s">
        <v>75</v>
      </c>
      <c r="H47" s="39"/>
    </row>
    <row r="48" customFormat="false" ht="13.8" hidden="false" customHeight="false" outlineLevel="0" collapsed="false">
      <c r="A48" s="35" t="s">
        <v>169</v>
      </c>
      <c r="B48" s="36" t="n">
        <v>1</v>
      </c>
      <c r="C48" s="37" t="n">
        <v>0.004</v>
      </c>
      <c r="D48" s="36" t="n">
        <v>3</v>
      </c>
      <c r="E48" s="37" t="n">
        <v>0.02</v>
      </c>
      <c r="F48" s="33" t="n">
        <v>4</v>
      </c>
      <c r="G48" s="38" t="n">
        <v>0.01</v>
      </c>
      <c r="H48" s="39"/>
    </row>
    <row r="49" customFormat="false" ht="13.8" hidden="false" customHeight="false" outlineLevel="0" collapsed="false">
      <c r="A49" s="35" t="s">
        <v>170</v>
      </c>
      <c r="B49" s="36" t="s">
        <v>75</v>
      </c>
      <c r="C49" s="37" t="s">
        <v>75</v>
      </c>
      <c r="D49" s="36" t="s">
        <v>75</v>
      </c>
      <c r="E49" s="37" t="s">
        <v>75</v>
      </c>
      <c r="F49" s="33" t="s">
        <v>75</v>
      </c>
      <c r="G49" s="38" t="s">
        <v>75</v>
      </c>
      <c r="H49" s="39"/>
    </row>
    <row r="50" customFormat="false" ht="13.8" hidden="false" customHeight="false" outlineLevel="0" collapsed="false">
      <c r="A50" s="35" t="s">
        <v>171</v>
      </c>
      <c r="B50" s="36" t="n">
        <v>143</v>
      </c>
      <c r="C50" s="37" t="n">
        <v>0.599</v>
      </c>
      <c r="D50" s="36" t="n">
        <v>93</v>
      </c>
      <c r="E50" s="37" t="n">
        <v>0.633</v>
      </c>
      <c r="F50" s="33" t="n">
        <v>236</v>
      </c>
      <c r="G50" s="38" t="n">
        <v>0.612</v>
      </c>
      <c r="H50" s="39"/>
    </row>
    <row r="51" customFormat="false" ht="13.8" hidden="false" customHeight="false" outlineLevel="0" collapsed="false">
      <c r="A51" s="35" t="s">
        <v>172</v>
      </c>
      <c r="B51" s="36" t="n">
        <v>31</v>
      </c>
      <c r="C51" s="37" t="n">
        <v>0.13</v>
      </c>
      <c r="D51" s="36" t="n">
        <v>24</v>
      </c>
      <c r="E51" s="37" t="n">
        <v>0.163</v>
      </c>
      <c r="F51" s="33" t="n">
        <v>55</v>
      </c>
      <c r="G51" s="38" t="n">
        <v>0.143</v>
      </c>
      <c r="H51" s="39"/>
    </row>
    <row r="52" customFormat="false" ht="13.8" hidden="false" customHeight="false" outlineLevel="0" collapsed="false">
      <c r="A52" s="35" t="s">
        <v>173</v>
      </c>
      <c r="B52" s="36" t="n">
        <v>67</v>
      </c>
      <c r="C52" s="37" t="n">
        <v>0.281</v>
      </c>
      <c r="D52" s="36" t="n">
        <v>44</v>
      </c>
      <c r="E52" s="37" t="n">
        <v>0.3</v>
      </c>
      <c r="F52" s="33" t="n">
        <v>111</v>
      </c>
      <c r="G52" s="38" t="n">
        <v>0.288</v>
      </c>
      <c r="H52" s="39"/>
    </row>
    <row r="53" customFormat="false" ht="13.8" hidden="false" customHeight="false" outlineLevel="0" collapsed="false">
      <c r="A53" s="35" t="s">
        <v>174</v>
      </c>
      <c r="B53" s="36" t="n">
        <v>11</v>
      </c>
      <c r="C53" s="37" t="n">
        <v>0.046</v>
      </c>
      <c r="D53" s="36" t="n">
        <v>19</v>
      </c>
      <c r="E53" s="37" t="n">
        <v>0.129</v>
      </c>
      <c r="F53" s="33" t="n">
        <v>30</v>
      </c>
      <c r="G53" s="38" t="n">
        <v>0.078</v>
      </c>
      <c r="H53" s="39"/>
    </row>
    <row r="54" customFormat="false" ht="13.8" hidden="false" customHeight="false" outlineLevel="0" collapsed="false">
      <c r="A54" s="35" t="s">
        <v>175</v>
      </c>
      <c r="B54" s="36" t="n">
        <v>1</v>
      </c>
      <c r="C54" s="37" t="n">
        <v>0.004</v>
      </c>
      <c r="D54" s="36" t="n">
        <v>1</v>
      </c>
      <c r="E54" s="37" t="n">
        <v>0.007</v>
      </c>
      <c r="F54" s="33" t="n">
        <v>2</v>
      </c>
      <c r="G54" s="38" t="n">
        <v>0.005</v>
      </c>
      <c r="H54" s="39"/>
    </row>
    <row r="55" customFormat="false" ht="13.8" hidden="false" customHeight="false" outlineLevel="0" collapsed="false">
      <c r="A55" s="35" t="s">
        <v>176</v>
      </c>
      <c r="B55" s="36" t="n">
        <v>110</v>
      </c>
      <c r="C55" s="37" t="n">
        <v>0.461</v>
      </c>
      <c r="D55" s="36" t="n">
        <v>52</v>
      </c>
      <c r="E55" s="37" t="n">
        <v>0.354</v>
      </c>
      <c r="F55" s="33" t="n">
        <v>162</v>
      </c>
      <c r="G55" s="38" t="n">
        <v>0.42</v>
      </c>
      <c r="H55" s="39"/>
    </row>
    <row r="56" customFormat="false" ht="13.8" hidden="false" customHeight="false" outlineLevel="0" collapsed="false">
      <c r="B56" s="34"/>
      <c r="C56" s="34"/>
      <c r="D56" s="34"/>
      <c r="E56" s="34"/>
      <c r="F56" s="34"/>
      <c r="G56" s="34"/>
      <c r="H56" s="34"/>
    </row>
    <row r="57" customFormat="false" ht="13.8" hidden="false" customHeight="false" outlineLevel="0" collapsed="false">
      <c r="A57" s="40" t="s">
        <v>177</v>
      </c>
      <c r="B57" s="40"/>
      <c r="C57" s="40"/>
      <c r="D57" s="40"/>
      <c r="E57" s="40"/>
      <c r="F57" s="40"/>
      <c r="G57" s="40"/>
    </row>
    <row r="1048576" customFormat="false" ht="12.8" hidden="false" customHeight="false" outlineLevel="0" collapsed="false"/>
  </sheetData>
  <mergeCells count="6">
    <mergeCell ref="A1:G1"/>
    <mergeCell ref="A5:A6"/>
    <mergeCell ref="B5:C5"/>
    <mergeCell ref="D5:E5"/>
    <mergeCell ref="F5:G5"/>
    <mergeCell ref="A57:G5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1048576"/>
  <sheetViews>
    <sheetView showFormulas="false" showGridLines="true" showRowColHeaders="true" showZeros="true" rightToLeft="false" tabSelected="false" showOutlineSymbols="true" defaultGridColor="true" view="normal" topLeftCell="A31" colorId="64" zoomScale="83" zoomScaleNormal="83" zoomScalePageLayoutView="100" workbookViewId="0">
      <selection pane="topLeft" activeCell="Y57" activeCellId="1" sqref="B6:D12 Y57"/>
    </sheetView>
  </sheetViews>
  <sheetFormatPr defaultRowHeight="12.75" zeroHeight="false" outlineLevelRow="0" outlineLevelCol="0"/>
  <cols>
    <col collapsed="false" customWidth="true" hidden="false" outlineLevel="0" max="1" min="1" style="41" width="26.29"/>
    <col collapsed="false" customWidth="true" hidden="false" outlineLevel="0" max="3" min="2" style="41" width="9.13"/>
    <col collapsed="false" customWidth="true" hidden="false" outlineLevel="0" max="4" min="4" style="41" width="9.71"/>
    <col collapsed="false" customWidth="true" hidden="false" outlineLevel="0" max="25" min="5" style="41" width="9.13"/>
    <col collapsed="false" customWidth="true" hidden="false" outlineLevel="0" max="26" min="26" style="41" width="9.71"/>
    <col collapsed="false" customWidth="true" hidden="false" outlineLevel="0" max="1025" min="27" style="41" width="9.13"/>
  </cols>
  <sheetData>
    <row r="1" customFormat="false" ht="12.8" hidden="false" customHeight="false" outlineLevel="0" collapsed="false">
      <c r="A1" s="42" t="s">
        <v>178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customFormat="false" ht="12.75" hidden="false" customHeight="false" outlineLevel="0" collapsed="false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customFormat="false" ht="12.8" hidden="false" customHeight="false" outlineLevel="0" collapsed="false">
      <c r="A3" s="42" t="s">
        <v>179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customFormat="false" ht="12.75" hidden="false" customHeight="false" outlineLevel="0" collapsed="false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customFormat="false" ht="12.8" hidden="false" customHeight="false" outlineLevel="0" collapsed="false">
      <c r="A5" s="45" t="s">
        <v>123</v>
      </c>
      <c r="B5" s="46" t="s">
        <v>126</v>
      </c>
      <c r="C5" s="47" t="s">
        <v>180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customFormat="false" ht="61.85" hidden="false" customHeight="false" outlineLevel="0" collapsed="false">
      <c r="A6" s="45"/>
      <c r="B6" s="46"/>
      <c r="C6" s="48" t="s">
        <v>181</v>
      </c>
      <c r="D6" s="49" t="n">
        <v>0</v>
      </c>
      <c r="E6" s="49" t="n">
        <v>1</v>
      </c>
      <c r="F6" s="49" t="n">
        <v>2</v>
      </c>
      <c r="G6" s="49" t="n">
        <v>3</v>
      </c>
      <c r="H6" s="49" t="n">
        <v>4</v>
      </c>
      <c r="I6" s="50" t="s">
        <v>182</v>
      </c>
      <c r="J6" s="51" t="s">
        <v>183</v>
      </c>
      <c r="K6" s="48" t="s">
        <v>184</v>
      </c>
      <c r="L6" s="48" t="s">
        <v>185</v>
      </c>
      <c r="M6" s="48" t="s">
        <v>186</v>
      </c>
      <c r="N6" s="48" t="s">
        <v>187</v>
      </c>
      <c r="O6" s="48" t="s">
        <v>188</v>
      </c>
      <c r="P6" s="48" t="s">
        <v>189</v>
      </c>
      <c r="Q6" s="48" t="s">
        <v>190</v>
      </c>
      <c r="R6" s="48" t="s">
        <v>191</v>
      </c>
      <c r="S6" s="48" t="s">
        <v>192</v>
      </c>
      <c r="T6" s="48" t="s">
        <v>193</v>
      </c>
      <c r="U6" s="48" t="s">
        <v>194</v>
      </c>
      <c r="V6" s="48" t="s">
        <v>195</v>
      </c>
      <c r="W6" s="48" t="s">
        <v>196</v>
      </c>
      <c r="X6" s="48" t="s">
        <v>197</v>
      </c>
      <c r="Y6" s="48" t="s">
        <v>198</v>
      </c>
      <c r="Z6" s="52" t="s">
        <v>199</v>
      </c>
      <c r="AA6" s="52" t="s">
        <v>200</v>
      </c>
    </row>
    <row r="7" customFormat="false" ht="13.8" hidden="false" customHeight="false" outlineLevel="0" collapsed="false">
      <c r="A7" s="53" t="s">
        <v>129</v>
      </c>
      <c r="B7" s="46" t="s">
        <v>75</v>
      </c>
      <c r="C7" s="46" t="s">
        <v>75</v>
      </c>
      <c r="D7" s="46" t="s">
        <v>75</v>
      </c>
      <c r="E7" s="46" t="s">
        <v>75</v>
      </c>
      <c r="F7" s="46" t="s">
        <v>75</v>
      </c>
      <c r="G7" s="46" t="s">
        <v>75</v>
      </c>
      <c r="H7" s="46" t="s">
        <v>75</v>
      </c>
      <c r="I7" s="46" t="s">
        <v>75</v>
      </c>
      <c r="J7" s="46" t="s">
        <v>75</v>
      </c>
      <c r="K7" s="46" t="s">
        <v>75</v>
      </c>
      <c r="L7" s="46" t="s">
        <v>75</v>
      </c>
      <c r="M7" s="46" t="s">
        <v>75</v>
      </c>
      <c r="N7" s="46" t="s">
        <v>75</v>
      </c>
      <c r="O7" s="46" t="s">
        <v>75</v>
      </c>
      <c r="P7" s="46" t="s">
        <v>75</v>
      </c>
      <c r="Q7" s="46" t="s">
        <v>75</v>
      </c>
      <c r="R7" s="46" t="s">
        <v>75</v>
      </c>
      <c r="S7" s="46" t="s">
        <v>75</v>
      </c>
      <c r="T7" s="46" t="s">
        <v>75</v>
      </c>
      <c r="U7" s="46" t="s">
        <v>75</v>
      </c>
      <c r="V7" s="46" t="s">
        <v>75</v>
      </c>
      <c r="W7" s="46" t="s">
        <v>75</v>
      </c>
      <c r="X7" s="46" t="s">
        <v>75</v>
      </c>
      <c r="Y7" s="46" t="s">
        <v>75</v>
      </c>
      <c r="Z7" s="41" t="str">
        <f aca="false">IF(ISNUMBER(C7),IF(C7=SUM(D7:H7),"p","f"),"-")</f>
        <v>-</v>
      </c>
      <c r="AA7" s="41" t="str">
        <f aca="false">IF(ISNUMBER(B7),IF(B7=SUM(D7:Y7),"p","f"),"-")</f>
        <v>-</v>
      </c>
    </row>
    <row r="8" customFormat="false" ht="23.85" hidden="false" customHeight="false" outlineLevel="0" collapsed="false">
      <c r="A8" s="53" t="s">
        <v>130</v>
      </c>
      <c r="B8" s="46" t="s">
        <v>75</v>
      </c>
      <c r="C8" s="46" t="s">
        <v>75</v>
      </c>
      <c r="D8" s="46" t="s">
        <v>75</v>
      </c>
      <c r="E8" s="46" t="s">
        <v>75</v>
      </c>
      <c r="F8" s="46" t="s">
        <v>75</v>
      </c>
      <c r="G8" s="46" t="s">
        <v>75</v>
      </c>
      <c r="H8" s="46" t="s">
        <v>75</v>
      </c>
      <c r="I8" s="46" t="s">
        <v>75</v>
      </c>
      <c r="J8" s="46" t="s">
        <v>75</v>
      </c>
      <c r="K8" s="46" t="s">
        <v>75</v>
      </c>
      <c r="L8" s="46" t="s">
        <v>75</v>
      </c>
      <c r="M8" s="46" t="s">
        <v>75</v>
      </c>
      <c r="N8" s="46" t="s">
        <v>75</v>
      </c>
      <c r="O8" s="46" t="s">
        <v>75</v>
      </c>
      <c r="P8" s="46" t="s">
        <v>75</v>
      </c>
      <c r="Q8" s="46" t="s">
        <v>75</v>
      </c>
      <c r="R8" s="46" t="s">
        <v>75</v>
      </c>
      <c r="S8" s="46" t="s">
        <v>75</v>
      </c>
      <c r="T8" s="46" t="s">
        <v>75</v>
      </c>
      <c r="U8" s="46" t="s">
        <v>75</v>
      </c>
      <c r="V8" s="46" t="s">
        <v>75</v>
      </c>
      <c r="W8" s="46" t="s">
        <v>75</v>
      </c>
      <c r="X8" s="46" t="s">
        <v>75</v>
      </c>
      <c r="Y8" s="46" t="s">
        <v>75</v>
      </c>
      <c r="Z8" s="41" t="str">
        <f aca="false">IF(ISNUMBER(C8),IF(C8=SUM(D8:H8),"p","f"),"-")</f>
        <v>-</v>
      </c>
      <c r="AA8" s="41" t="str">
        <f aca="false">IF(ISNUMBER(B8),IF(B8=SUM(D8:Y8),"p","f"),"-")</f>
        <v>-</v>
      </c>
    </row>
    <row r="9" customFormat="false" ht="13.8" hidden="false" customHeight="false" outlineLevel="0" collapsed="false">
      <c r="A9" s="53" t="s">
        <v>131</v>
      </c>
      <c r="B9" s="46" t="s">
        <v>75</v>
      </c>
      <c r="C9" s="46" t="s">
        <v>75</v>
      </c>
      <c r="D9" s="46" t="s">
        <v>75</v>
      </c>
      <c r="E9" s="46" t="s">
        <v>75</v>
      </c>
      <c r="F9" s="46" t="s">
        <v>75</v>
      </c>
      <c r="G9" s="46" t="s">
        <v>75</v>
      </c>
      <c r="H9" s="46" t="s">
        <v>75</v>
      </c>
      <c r="I9" s="46" t="s">
        <v>75</v>
      </c>
      <c r="J9" s="46" t="s">
        <v>75</v>
      </c>
      <c r="K9" s="46" t="s">
        <v>75</v>
      </c>
      <c r="L9" s="46" t="s">
        <v>75</v>
      </c>
      <c r="M9" s="46" t="s">
        <v>75</v>
      </c>
      <c r="N9" s="46" t="s">
        <v>75</v>
      </c>
      <c r="O9" s="46" t="s">
        <v>75</v>
      </c>
      <c r="P9" s="46" t="s">
        <v>75</v>
      </c>
      <c r="Q9" s="46" t="s">
        <v>75</v>
      </c>
      <c r="R9" s="46" t="s">
        <v>75</v>
      </c>
      <c r="S9" s="46" t="s">
        <v>75</v>
      </c>
      <c r="T9" s="46" t="s">
        <v>75</v>
      </c>
      <c r="U9" s="46" t="s">
        <v>75</v>
      </c>
      <c r="V9" s="46" t="s">
        <v>75</v>
      </c>
      <c r="W9" s="46" t="s">
        <v>75</v>
      </c>
      <c r="X9" s="46" t="s">
        <v>75</v>
      </c>
      <c r="Y9" s="46" t="s">
        <v>75</v>
      </c>
      <c r="Z9" s="41" t="str">
        <f aca="false">IF(ISNUMBER(C9),IF(C9=SUM(D9:H9),"p","f"),"-")</f>
        <v>-</v>
      </c>
      <c r="AA9" s="41" t="str">
        <f aca="false">IF(ISNUMBER(B9),IF(B9=SUM(D9:Y9),"p","f"),"-")</f>
        <v>-</v>
      </c>
    </row>
    <row r="10" customFormat="false" ht="23.85" hidden="false" customHeight="false" outlineLevel="0" collapsed="false">
      <c r="A10" s="53" t="s">
        <v>132</v>
      </c>
      <c r="B10" s="46" t="s">
        <v>75</v>
      </c>
      <c r="C10" s="46" t="s">
        <v>75</v>
      </c>
      <c r="D10" s="46" t="s">
        <v>75</v>
      </c>
      <c r="E10" s="46" t="s">
        <v>75</v>
      </c>
      <c r="F10" s="46" t="s">
        <v>75</v>
      </c>
      <c r="G10" s="46" t="s">
        <v>75</v>
      </c>
      <c r="H10" s="46" t="s">
        <v>75</v>
      </c>
      <c r="I10" s="46" t="s">
        <v>75</v>
      </c>
      <c r="J10" s="46" t="s">
        <v>75</v>
      </c>
      <c r="K10" s="46" t="s">
        <v>75</v>
      </c>
      <c r="L10" s="46" t="s">
        <v>75</v>
      </c>
      <c r="M10" s="46" t="s">
        <v>75</v>
      </c>
      <c r="N10" s="46" t="s">
        <v>75</v>
      </c>
      <c r="O10" s="46" t="s">
        <v>75</v>
      </c>
      <c r="P10" s="46" t="s">
        <v>75</v>
      </c>
      <c r="Q10" s="46" t="s">
        <v>75</v>
      </c>
      <c r="R10" s="46" t="s">
        <v>75</v>
      </c>
      <c r="S10" s="46" t="s">
        <v>75</v>
      </c>
      <c r="T10" s="46" t="s">
        <v>75</v>
      </c>
      <c r="U10" s="46" t="s">
        <v>75</v>
      </c>
      <c r="V10" s="46" t="s">
        <v>75</v>
      </c>
      <c r="W10" s="46" t="s">
        <v>75</v>
      </c>
      <c r="X10" s="46" t="s">
        <v>75</v>
      </c>
      <c r="Y10" s="46" t="s">
        <v>75</v>
      </c>
      <c r="Z10" s="41" t="str">
        <f aca="false">IF(ISNUMBER(C10),IF(C10=SUM(D10:H10),"p","f"),"-")</f>
        <v>-</v>
      </c>
      <c r="AA10" s="41" t="str">
        <f aca="false">IF(ISNUMBER(B10),IF(B10=SUM(D10:Y10),"p","f"),"-")</f>
        <v>-</v>
      </c>
    </row>
    <row r="11" customFormat="false" ht="23.85" hidden="false" customHeight="false" outlineLevel="0" collapsed="false">
      <c r="A11" s="53" t="s">
        <v>133</v>
      </c>
      <c r="B11" s="46" t="n">
        <v>3</v>
      </c>
      <c r="C11" s="46" t="s">
        <v>75</v>
      </c>
      <c r="D11" s="46" t="s">
        <v>75</v>
      </c>
      <c r="E11" s="46" t="s">
        <v>75</v>
      </c>
      <c r="F11" s="46" t="s">
        <v>75</v>
      </c>
      <c r="G11" s="46" t="s">
        <v>75</v>
      </c>
      <c r="H11" s="46" t="s">
        <v>75</v>
      </c>
      <c r="I11" s="46" t="s">
        <v>75</v>
      </c>
      <c r="J11" s="46" t="s">
        <v>75</v>
      </c>
      <c r="K11" s="46" t="s">
        <v>75</v>
      </c>
      <c r="L11" s="46" t="s">
        <v>75</v>
      </c>
      <c r="M11" s="46" t="s">
        <v>75</v>
      </c>
      <c r="N11" s="46" t="s">
        <v>75</v>
      </c>
      <c r="O11" s="46" t="s">
        <v>75</v>
      </c>
      <c r="P11" s="46" t="s">
        <v>75</v>
      </c>
      <c r="Q11" s="46" t="s">
        <v>75</v>
      </c>
      <c r="R11" s="46" t="s">
        <v>75</v>
      </c>
      <c r="S11" s="46" t="n">
        <v>1</v>
      </c>
      <c r="T11" s="46" t="s">
        <v>75</v>
      </c>
      <c r="U11" s="46" t="s">
        <v>75</v>
      </c>
      <c r="V11" s="46" t="s">
        <v>75</v>
      </c>
      <c r="W11" s="46" t="s">
        <v>75</v>
      </c>
      <c r="X11" s="46" t="n">
        <v>2</v>
      </c>
      <c r="Y11" s="46" t="s">
        <v>75</v>
      </c>
      <c r="Z11" s="41" t="str">
        <f aca="false">IF(ISNUMBER(C11),IF(C11=SUM(D11:H11),"p","f"),"-")</f>
        <v>-</v>
      </c>
      <c r="AA11" s="41" t="str">
        <f aca="false">IF(ISNUMBER(B11),IF(B11=SUM(D11:Y11),"p","f"),"-")</f>
        <v>p</v>
      </c>
    </row>
    <row r="12" customFormat="false" ht="23.85" hidden="false" customHeight="false" outlineLevel="0" collapsed="false">
      <c r="A12" s="53" t="s">
        <v>134</v>
      </c>
      <c r="B12" s="46" t="n">
        <v>18</v>
      </c>
      <c r="C12" s="46" t="n">
        <v>9</v>
      </c>
      <c r="D12" s="46" t="n">
        <v>7</v>
      </c>
      <c r="E12" s="46" t="s">
        <v>75</v>
      </c>
      <c r="F12" s="46" t="n">
        <v>2</v>
      </c>
      <c r="G12" s="46" t="s">
        <v>75</v>
      </c>
      <c r="H12" s="46" t="s">
        <v>75</v>
      </c>
      <c r="I12" s="46" t="n">
        <v>1</v>
      </c>
      <c r="J12" s="46" t="s">
        <v>75</v>
      </c>
      <c r="K12" s="46" t="s">
        <v>75</v>
      </c>
      <c r="L12" s="46" t="s">
        <v>75</v>
      </c>
      <c r="M12" s="46" t="s">
        <v>75</v>
      </c>
      <c r="N12" s="46" t="s">
        <v>75</v>
      </c>
      <c r="O12" s="46" t="n">
        <v>1</v>
      </c>
      <c r="P12" s="46" t="s">
        <v>75</v>
      </c>
      <c r="Q12" s="46" t="s">
        <v>75</v>
      </c>
      <c r="R12" s="46" t="s">
        <v>75</v>
      </c>
      <c r="S12" s="46" t="s">
        <v>75</v>
      </c>
      <c r="T12" s="46" t="n">
        <v>1</v>
      </c>
      <c r="U12" s="46" t="s">
        <v>75</v>
      </c>
      <c r="V12" s="46" t="n">
        <v>2</v>
      </c>
      <c r="W12" s="46" t="n">
        <v>1</v>
      </c>
      <c r="X12" s="46" t="n">
        <v>3</v>
      </c>
      <c r="Y12" s="46" t="s">
        <v>75</v>
      </c>
      <c r="Z12" s="41" t="str">
        <f aca="false">IF(ISNUMBER(C12),IF(C12=SUM(D12:H12),"p","f"),"-")</f>
        <v>p</v>
      </c>
      <c r="AA12" s="41" t="str">
        <f aca="false">IF(ISNUMBER(B12),IF(B12=SUM(D12:Y12),"p","f"),"-")</f>
        <v>p</v>
      </c>
    </row>
    <row r="13" customFormat="false" ht="23.85" hidden="false" customHeight="false" outlineLevel="0" collapsed="false">
      <c r="A13" s="53" t="s">
        <v>135</v>
      </c>
      <c r="B13" s="46" t="n">
        <v>901</v>
      </c>
      <c r="C13" s="46" t="s">
        <v>75</v>
      </c>
      <c r="D13" s="46" t="s">
        <v>75</v>
      </c>
      <c r="E13" s="46" t="s">
        <v>75</v>
      </c>
      <c r="F13" s="46" t="s">
        <v>75</v>
      </c>
      <c r="G13" s="46" t="s">
        <v>75</v>
      </c>
      <c r="H13" s="46" t="s">
        <v>75</v>
      </c>
      <c r="I13" s="46" t="s">
        <v>75</v>
      </c>
      <c r="J13" s="46" t="s">
        <v>75</v>
      </c>
      <c r="K13" s="46" t="n">
        <v>1</v>
      </c>
      <c r="L13" s="46" t="n">
        <v>5</v>
      </c>
      <c r="M13" s="46" t="n">
        <v>6</v>
      </c>
      <c r="N13" s="46" t="n">
        <v>15</v>
      </c>
      <c r="O13" s="46" t="n">
        <v>31</v>
      </c>
      <c r="P13" s="46" t="n">
        <v>88</v>
      </c>
      <c r="Q13" s="46" t="n">
        <v>87</v>
      </c>
      <c r="R13" s="46" t="n">
        <v>71</v>
      </c>
      <c r="S13" s="46" t="n">
        <v>104</v>
      </c>
      <c r="T13" s="46" t="n">
        <v>134</v>
      </c>
      <c r="U13" s="46" t="n">
        <v>121</v>
      </c>
      <c r="V13" s="46" t="n">
        <v>104</v>
      </c>
      <c r="W13" s="46" t="n">
        <v>56</v>
      </c>
      <c r="X13" s="46" t="n">
        <v>57</v>
      </c>
      <c r="Y13" s="46" t="n">
        <v>21</v>
      </c>
      <c r="Z13" s="41" t="str">
        <f aca="false">IF(ISNUMBER(C13),IF(C13=SUM(D13:H13),"p","f"),"-")</f>
        <v>-</v>
      </c>
      <c r="AA13" s="41" t="str">
        <f aca="false">IF(ISNUMBER(B13),IF(B13=SUM(D13:Y13),"p","f"),"-")</f>
        <v>p</v>
      </c>
    </row>
    <row r="14" customFormat="false" ht="23.85" hidden="false" customHeight="false" outlineLevel="0" collapsed="false">
      <c r="A14" s="53" t="s">
        <v>136</v>
      </c>
      <c r="B14" s="46" t="n">
        <v>22</v>
      </c>
      <c r="C14" s="46" t="s">
        <v>75</v>
      </c>
      <c r="D14" s="46" t="s">
        <v>75</v>
      </c>
      <c r="E14" s="46" t="s">
        <v>75</v>
      </c>
      <c r="F14" s="46" t="s">
        <v>75</v>
      </c>
      <c r="G14" s="46" t="s">
        <v>75</v>
      </c>
      <c r="H14" s="46" t="s">
        <v>75</v>
      </c>
      <c r="I14" s="46" t="s">
        <v>75</v>
      </c>
      <c r="J14" s="46" t="s">
        <v>75</v>
      </c>
      <c r="K14" s="46" t="n">
        <v>1</v>
      </c>
      <c r="L14" s="46" t="s">
        <v>75</v>
      </c>
      <c r="M14" s="46" t="s">
        <v>75</v>
      </c>
      <c r="N14" s="46" t="s">
        <v>75</v>
      </c>
      <c r="O14" s="46" t="n">
        <v>2</v>
      </c>
      <c r="P14" s="46" t="n">
        <v>1</v>
      </c>
      <c r="Q14" s="46" t="n">
        <v>2</v>
      </c>
      <c r="R14" s="46" t="n">
        <v>1</v>
      </c>
      <c r="S14" s="46" t="n">
        <v>1</v>
      </c>
      <c r="T14" s="46" t="n">
        <v>6</v>
      </c>
      <c r="U14" s="46" t="n">
        <v>3</v>
      </c>
      <c r="V14" s="46" t="n">
        <v>2</v>
      </c>
      <c r="W14" s="46" t="n">
        <v>1</v>
      </c>
      <c r="X14" s="46" t="n">
        <v>2</v>
      </c>
      <c r="Y14" s="46" t="s">
        <v>75</v>
      </c>
      <c r="Z14" s="41" t="str">
        <f aca="false">IF(ISNUMBER(C14),IF(C14=SUM(D14:H14),"p","f"),"-")</f>
        <v>-</v>
      </c>
      <c r="AA14" s="41" t="str">
        <f aca="false">IF(ISNUMBER(B14),IF(B14=SUM(D14:Y14),"p","f"),"-")</f>
        <v>p</v>
      </c>
    </row>
    <row r="15" customFormat="false" ht="13.8" hidden="false" customHeight="false" outlineLevel="0" collapsed="false">
      <c r="A15" s="53" t="s">
        <v>137</v>
      </c>
      <c r="B15" s="46" t="s">
        <v>75</v>
      </c>
      <c r="C15" s="46" t="s">
        <v>75</v>
      </c>
      <c r="D15" s="46" t="s">
        <v>75</v>
      </c>
      <c r="E15" s="46" t="s">
        <v>75</v>
      </c>
      <c r="F15" s="46" t="s">
        <v>75</v>
      </c>
      <c r="G15" s="46" t="s">
        <v>75</v>
      </c>
      <c r="H15" s="46" t="s">
        <v>75</v>
      </c>
      <c r="I15" s="46" t="s">
        <v>75</v>
      </c>
      <c r="J15" s="46" t="s">
        <v>75</v>
      </c>
      <c r="K15" s="46" t="s">
        <v>75</v>
      </c>
      <c r="L15" s="46" t="s">
        <v>75</v>
      </c>
      <c r="M15" s="46" t="s">
        <v>75</v>
      </c>
      <c r="N15" s="46" t="s">
        <v>75</v>
      </c>
      <c r="O15" s="46" t="s">
        <v>75</v>
      </c>
      <c r="P15" s="46" t="s">
        <v>75</v>
      </c>
      <c r="Q15" s="46" t="s">
        <v>75</v>
      </c>
      <c r="R15" s="46" t="s">
        <v>75</v>
      </c>
      <c r="S15" s="46" t="s">
        <v>75</v>
      </c>
      <c r="T15" s="46" t="s">
        <v>75</v>
      </c>
      <c r="U15" s="46" t="s">
        <v>75</v>
      </c>
      <c r="V15" s="46" t="s">
        <v>75</v>
      </c>
      <c r="W15" s="46" t="s">
        <v>75</v>
      </c>
      <c r="X15" s="46" t="s">
        <v>75</v>
      </c>
      <c r="Y15" s="46" t="s">
        <v>75</v>
      </c>
      <c r="Z15" s="41" t="str">
        <f aca="false">IF(ISNUMBER(C15),IF(C15=SUM(D15:H15),"p","f"),"-")</f>
        <v>-</v>
      </c>
      <c r="AA15" s="41" t="str">
        <f aca="false">IF(ISNUMBER(B15),IF(B15=SUM(D15:Y15),"p","f"),"-")</f>
        <v>-</v>
      </c>
    </row>
    <row r="16" customFormat="false" ht="13.8" hidden="false" customHeight="false" outlineLevel="0" collapsed="false">
      <c r="A16" s="53" t="s">
        <v>138</v>
      </c>
      <c r="B16" s="46" t="n">
        <v>1</v>
      </c>
      <c r="C16" s="46" t="s">
        <v>75</v>
      </c>
      <c r="D16" s="46" t="s">
        <v>75</v>
      </c>
      <c r="E16" s="46" t="s">
        <v>75</v>
      </c>
      <c r="F16" s="46" t="s">
        <v>75</v>
      </c>
      <c r="G16" s="46" t="s">
        <v>75</v>
      </c>
      <c r="H16" s="46" t="s">
        <v>75</v>
      </c>
      <c r="I16" s="46" t="s">
        <v>75</v>
      </c>
      <c r="J16" s="46" t="s">
        <v>75</v>
      </c>
      <c r="K16" s="46" t="s">
        <v>75</v>
      </c>
      <c r="L16" s="46" t="s">
        <v>75</v>
      </c>
      <c r="M16" s="46" t="s">
        <v>75</v>
      </c>
      <c r="N16" s="46" t="s">
        <v>75</v>
      </c>
      <c r="O16" s="46" t="s">
        <v>75</v>
      </c>
      <c r="P16" s="46" t="s">
        <v>75</v>
      </c>
      <c r="Q16" s="46" t="s">
        <v>75</v>
      </c>
      <c r="R16" s="46" t="s">
        <v>75</v>
      </c>
      <c r="S16" s="46" t="n">
        <v>1</v>
      </c>
      <c r="T16" s="46" t="s">
        <v>75</v>
      </c>
      <c r="U16" s="46" t="s">
        <v>75</v>
      </c>
      <c r="V16" s="46" t="s">
        <v>75</v>
      </c>
      <c r="W16" s="46" t="s">
        <v>75</v>
      </c>
      <c r="X16" s="46" t="s">
        <v>75</v>
      </c>
      <c r="Y16" s="46" t="s">
        <v>75</v>
      </c>
      <c r="Z16" s="41" t="str">
        <f aca="false">IF(ISNUMBER(C16),IF(C16=SUM(D16:H16),"p","f"),"-")</f>
        <v>-</v>
      </c>
      <c r="AA16" s="41" t="str">
        <f aca="false">IF(ISNUMBER(B16),IF(B16=SUM(D16:Y16),"p","f"),"-")</f>
        <v>p</v>
      </c>
    </row>
    <row r="17" customFormat="false" ht="23.85" hidden="false" customHeight="false" outlineLevel="0" collapsed="false">
      <c r="A17" s="53" t="s">
        <v>139</v>
      </c>
      <c r="B17" s="46" t="s">
        <v>75</v>
      </c>
      <c r="C17" s="46" t="s">
        <v>75</v>
      </c>
      <c r="D17" s="46" t="s">
        <v>75</v>
      </c>
      <c r="E17" s="46" t="s">
        <v>75</v>
      </c>
      <c r="F17" s="46" t="s">
        <v>75</v>
      </c>
      <c r="G17" s="46" t="s">
        <v>75</v>
      </c>
      <c r="H17" s="46" t="s">
        <v>75</v>
      </c>
      <c r="I17" s="46" t="s">
        <v>75</v>
      </c>
      <c r="J17" s="46" t="s">
        <v>75</v>
      </c>
      <c r="K17" s="46" t="s">
        <v>75</v>
      </c>
      <c r="L17" s="46" t="s">
        <v>75</v>
      </c>
      <c r="M17" s="46" t="s">
        <v>75</v>
      </c>
      <c r="N17" s="46" t="s">
        <v>75</v>
      </c>
      <c r="O17" s="46" t="s">
        <v>75</v>
      </c>
      <c r="P17" s="46" t="s">
        <v>75</v>
      </c>
      <c r="Q17" s="46" t="s">
        <v>75</v>
      </c>
      <c r="R17" s="46" t="s">
        <v>75</v>
      </c>
      <c r="S17" s="46" t="s">
        <v>75</v>
      </c>
      <c r="T17" s="46" t="s">
        <v>75</v>
      </c>
      <c r="U17" s="46" t="s">
        <v>75</v>
      </c>
      <c r="V17" s="46" t="s">
        <v>75</v>
      </c>
      <c r="W17" s="46" t="s">
        <v>75</v>
      </c>
      <c r="X17" s="46" t="s">
        <v>75</v>
      </c>
      <c r="Y17" s="46" t="s">
        <v>75</v>
      </c>
      <c r="Z17" s="41" t="str">
        <f aca="false">IF(ISNUMBER(C17),IF(C17=SUM(D17:H17),"p","f"),"-")</f>
        <v>-</v>
      </c>
      <c r="AA17" s="41" t="str">
        <f aca="false">IF(ISNUMBER(B17),IF(B17=SUM(D17:Y17),"p","f"),"-")</f>
        <v>-</v>
      </c>
    </row>
    <row r="18" customFormat="false" ht="13.8" hidden="false" customHeight="false" outlineLevel="0" collapsed="false">
      <c r="A18" s="53" t="s">
        <v>140</v>
      </c>
      <c r="B18" s="46" t="s">
        <v>75</v>
      </c>
      <c r="C18" s="46" t="s">
        <v>75</v>
      </c>
      <c r="D18" s="46" t="s">
        <v>75</v>
      </c>
      <c r="E18" s="46" t="s">
        <v>75</v>
      </c>
      <c r="F18" s="46" t="s">
        <v>75</v>
      </c>
      <c r="G18" s="46" t="s">
        <v>75</v>
      </c>
      <c r="H18" s="46" t="s">
        <v>75</v>
      </c>
      <c r="I18" s="46" t="s">
        <v>75</v>
      </c>
      <c r="J18" s="46" t="s">
        <v>75</v>
      </c>
      <c r="K18" s="46" t="s">
        <v>75</v>
      </c>
      <c r="L18" s="46" t="s">
        <v>75</v>
      </c>
      <c r="M18" s="46" t="s">
        <v>75</v>
      </c>
      <c r="N18" s="46" t="s">
        <v>75</v>
      </c>
      <c r="O18" s="46" t="s">
        <v>75</v>
      </c>
      <c r="P18" s="46" t="s">
        <v>75</v>
      </c>
      <c r="Q18" s="46" t="s">
        <v>75</v>
      </c>
      <c r="R18" s="46" t="s">
        <v>75</v>
      </c>
      <c r="S18" s="46" t="s">
        <v>75</v>
      </c>
      <c r="T18" s="46" t="s">
        <v>75</v>
      </c>
      <c r="U18" s="46" t="s">
        <v>75</v>
      </c>
      <c r="V18" s="46" t="s">
        <v>75</v>
      </c>
      <c r="W18" s="46" t="s">
        <v>75</v>
      </c>
      <c r="X18" s="46" t="s">
        <v>75</v>
      </c>
      <c r="Y18" s="46" t="s">
        <v>75</v>
      </c>
      <c r="Z18" s="41" t="str">
        <f aca="false">IF(ISNUMBER(C18),IF(C18=SUM(D18:H18),"p","f"),"-")</f>
        <v>-</v>
      </c>
      <c r="AA18" s="41" t="str">
        <f aca="false">IF(ISNUMBER(B18),IF(B18=SUM(D18:Y18),"p","f"),"-")</f>
        <v>-</v>
      </c>
    </row>
    <row r="19" customFormat="false" ht="13.8" hidden="false" customHeight="false" outlineLevel="0" collapsed="false">
      <c r="A19" s="53" t="s">
        <v>141</v>
      </c>
      <c r="B19" s="46" t="s">
        <v>75</v>
      </c>
      <c r="C19" s="46" t="s">
        <v>75</v>
      </c>
      <c r="D19" s="46" t="s">
        <v>75</v>
      </c>
      <c r="E19" s="46" t="s">
        <v>75</v>
      </c>
      <c r="F19" s="46" t="s">
        <v>75</v>
      </c>
      <c r="G19" s="46" t="s">
        <v>75</v>
      </c>
      <c r="H19" s="46" t="s">
        <v>75</v>
      </c>
      <c r="I19" s="46" t="s">
        <v>75</v>
      </c>
      <c r="J19" s="46" t="s">
        <v>75</v>
      </c>
      <c r="K19" s="46" t="s">
        <v>75</v>
      </c>
      <c r="L19" s="46" t="s">
        <v>75</v>
      </c>
      <c r="M19" s="46" t="s">
        <v>75</v>
      </c>
      <c r="N19" s="46" t="s">
        <v>75</v>
      </c>
      <c r="O19" s="46" t="s">
        <v>75</v>
      </c>
      <c r="P19" s="46" t="s">
        <v>75</v>
      </c>
      <c r="Q19" s="46" t="s">
        <v>75</v>
      </c>
      <c r="R19" s="46" t="s">
        <v>75</v>
      </c>
      <c r="S19" s="46" t="s">
        <v>75</v>
      </c>
      <c r="T19" s="46" t="s">
        <v>75</v>
      </c>
      <c r="U19" s="46" t="s">
        <v>75</v>
      </c>
      <c r="V19" s="46" t="s">
        <v>75</v>
      </c>
      <c r="W19" s="46" t="s">
        <v>75</v>
      </c>
      <c r="X19" s="46" t="s">
        <v>75</v>
      </c>
      <c r="Y19" s="46" t="s">
        <v>75</v>
      </c>
      <c r="Z19" s="41" t="str">
        <f aca="false">IF(ISNUMBER(C19),IF(C19=SUM(D19:H19),"p","f"),"-")</f>
        <v>-</v>
      </c>
      <c r="AA19" s="41" t="str">
        <f aca="false">IF(ISNUMBER(B19),IF(B19=SUM(D19:Y19),"p","f"),"-")</f>
        <v>-</v>
      </c>
    </row>
    <row r="20" customFormat="false" ht="24.35" hidden="false" customHeight="false" outlineLevel="0" collapsed="false">
      <c r="A20" s="53" t="s">
        <v>142</v>
      </c>
      <c r="B20" s="46" t="s">
        <v>75</v>
      </c>
      <c r="C20" s="46" t="s">
        <v>75</v>
      </c>
      <c r="D20" s="46" t="s">
        <v>75</v>
      </c>
      <c r="E20" s="46" t="s">
        <v>75</v>
      </c>
      <c r="F20" s="46" t="s">
        <v>75</v>
      </c>
      <c r="G20" s="46" t="s">
        <v>75</v>
      </c>
      <c r="H20" s="46" t="s">
        <v>75</v>
      </c>
      <c r="I20" s="46" t="s">
        <v>75</v>
      </c>
      <c r="J20" s="46" t="s">
        <v>75</v>
      </c>
      <c r="K20" s="46" t="s">
        <v>75</v>
      </c>
      <c r="L20" s="46" t="s">
        <v>75</v>
      </c>
      <c r="M20" s="46" t="s">
        <v>75</v>
      </c>
      <c r="N20" s="46" t="s">
        <v>75</v>
      </c>
      <c r="O20" s="46" t="s">
        <v>75</v>
      </c>
      <c r="P20" s="46" t="s">
        <v>75</v>
      </c>
      <c r="Q20" s="46" t="s">
        <v>75</v>
      </c>
      <c r="R20" s="46" t="s">
        <v>75</v>
      </c>
      <c r="S20" s="46" t="s">
        <v>75</v>
      </c>
      <c r="T20" s="46" t="s">
        <v>75</v>
      </c>
      <c r="U20" s="46" t="s">
        <v>75</v>
      </c>
      <c r="V20" s="46" t="s">
        <v>75</v>
      </c>
      <c r="W20" s="46" t="s">
        <v>75</v>
      </c>
      <c r="X20" s="46" t="s">
        <v>75</v>
      </c>
      <c r="Y20" s="46" t="s">
        <v>75</v>
      </c>
      <c r="Z20" s="41" t="str">
        <f aca="false">IF(ISNUMBER(C20),IF(C20=SUM(D20:H20),"p","f"),"-")</f>
        <v>-</v>
      </c>
      <c r="AA20" s="41" t="str">
        <f aca="false">IF(ISNUMBER(B20),IF(B20=SUM(D20:Y20),"p","f"),"-")</f>
        <v>-</v>
      </c>
    </row>
    <row r="21" customFormat="false" ht="13.8" hidden="false" customHeight="false" outlineLevel="0" collapsed="false">
      <c r="A21" s="53" t="s">
        <v>143</v>
      </c>
      <c r="B21" s="46" t="n">
        <v>1</v>
      </c>
      <c r="C21" s="46" t="s">
        <v>75</v>
      </c>
      <c r="D21" s="46" t="s">
        <v>75</v>
      </c>
      <c r="E21" s="46" t="s">
        <v>75</v>
      </c>
      <c r="F21" s="46" t="s">
        <v>75</v>
      </c>
      <c r="G21" s="46" t="s">
        <v>75</v>
      </c>
      <c r="H21" s="46" t="s">
        <v>75</v>
      </c>
      <c r="I21" s="46" t="s">
        <v>75</v>
      </c>
      <c r="J21" s="46" t="s">
        <v>75</v>
      </c>
      <c r="K21" s="46" t="s">
        <v>75</v>
      </c>
      <c r="L21" s="46" t="s">
        <v>75</v>
      </c>
      <c r="M21" s="46" t="s">
        <v>75</v>
      </c>
      <c r="N21" s="46" t="s">
        <v>75</v>
      </c>
      <c r="O21" s="46" t="s">
        <v>75</v>
      </c>
      <c r="P21" s="46" t="s">
        <v>75</v>
      </c>
      <c r="Q21" s="46" t="s">
        <v>75</v>
      </c>
      <c r="R21" s="46" t="s">
        <v>75</v>
      </c>
      <c r="S21" s="46" t="s">
        <v>75</v>
      </c>
      <c r="T21" s="46" t="n">
        <v>1</v>
      </c>
      <c r="U21" s="46" t="s">
        <v>75</v>
      </c>
      <c r="V21" s="46" t="s">
        <v>75</v>
      </c>
      <c r="W21" s="46" t="s">
        <v>75</v>
      </c>
      <c r="X21" s="46" t="s">
        <v>75</v>
      </c>
      <c r="Y21" s="46" t="s">
        <v>75</v>
      </c>
      <c r="Z21" s="41" t="str">
        <f aca="false">IF(ISNUMBER(C21),IF(C21=SUM(D21:H21),"p","f"),"-")</f>
        <v>-</v>
      </c>
      <c r="AA21" s="41" t="str">
        <f aca="false">IF(ISNUMBER(B21),IF(B21=SUM(D21:Y21),"p","f"),"-")</f>
        <v>p</v>
      </c>
    </row>
    <row r="22" customFormat="false" ht="23.85" hidden="false" customHeight="false" outlineLevel="0" collapsed="false">
      <c r="A22" s="53" t="s">
        <v>144</v>
      </c>
      <c r="B22" s="46" t="n">
        <v>11</v>
      </c>
      <c r="C22" s="46" t="n">
        <v>7</v>
      </c>
      <c r="D22" s="46" t="n">
        <v>5</v>
      </c>
      <c r="E22" s="46" t="n">
        <v>1</v>
      </c>
      <c r="F22" s="46" t="s">
        <v>75</v>
      </c>
      <c r="G22" s="46" t="n">
        <v>1</v>
      </c>
      <c r="H22" s="46" t="s">
        <v>75</v>
      </c>
      <c r="I22" s="46" t="n">
        <v>1</v>
      </c>
      <c r="J22" s="46" t="s">
        <v>75</v>
      </c>
      <c r="K22" s="46" t="s">
        <v>75</v>
      </c>
      <c r="L22" s="46" t="s">
        <v>75</v>
      </c>
      <c r="M22" s="46" t="s">
        <v>75</v>
      </c>
      <c r="N22" s="46" t="s">
        <v>75</v>
      </c>
      <c r="O22" s="46" t="s">
        <v>75</v>
      </c>
      <c r="P22" s="46" t="s">
        <v>75</v>
      </c>
      <c r="Q22" s="46" t="n">
        <v>1</v>
      </c>
      <c r="R22" s="46" t="s">
        <v>75</v>
      </c>
      <c r="S22" s="46" t="s">
        <v>75</v>
      </c>
      <c r="T22" s="46" t="s">
        <v>75</v>
      </c>
      <c r="U22" s="46" t="n">
        <v>1</v>
      </c>
      <c r="V22" s="46" t="n">
        <v>1</v>
      </c>
      <c r="W22" s="46" t="s">
        <v>75</v>
      </c>
      <c r="X22" s="46" t="s">
        <v>75</v>
      </c>
      <c r="Y22" s="46" t="s">
        <v>75</v>
      </c>
      <c r="Z22" s="41" t="str">
        <f aca="false">IF(ISNUMBER(C22),IF(C22=SUM(D22:H22),"p","f"),"-")</f>
        <v>p</v>
      </c>
      <c r="AA22" s="41" t="str">
        <f aca="false">IF(ISNUMBER(B22),IF(B22=SUM(D22:Y22),"p","f"),"-")</f>
        <v>p</v>
      </c>
    </row>
    <row r="23" customFormat="false" ht="13.8" hidden="false" customHeight="false" outlineLevel="0" collapsed="false">
      <c r="A23" s="35" t="s">
        <v>145</v>
      </c>
      <c r="B23" s="46" t="n">
        <v>7</v>
      </c>
      <c r="C23" s="46" t="s">
        <v>75</v>
      </c>
      <c r="D23" s="46" t="s">
        <v>75</v>
      </c>
      <c r="E23" s="46" t="s">
        <v>75</v>
      </c>
      <c r="F23" s="46" t="s">
        <v>75</v>
      </c>
      <c r="G23" s="46" t="s">
        <v>75</v>
      </c>
      <c r="H23" s="46" t="s">
        <v>75</v>
      </c>
      <c r="I23" s="46" t="s">
        <v>75</v>
      </c>
      <c r="J23" s="46" t="s">
        <v>75</v>
      </c>
      <c r="K23" s="46" t="s">
        <v>75</v>
      </c>
      <c r="L23" s="46" t="s">
        <v>75</v>
      </c>
      <c r="M23" s="46" t="s">
        <v>75</v>
      </c>
      <c r="N23" s="46" t="s">
        <v>75</v>
      </c>
      <c r="O23" s="46" t="s">
        <v>75</v>
      </c>
      <c r="P23" s="46" t="s">
        <v>75</v>
      </c>
      <c r="Q23" s="46" t="s">
        <v>75</v>
      </c>
      <c r="R23" s="46" t="n">
        <v>1</v>
      </c>
      <c r="S23" s="46" t="s">
        <v>75</v>
      </c>
      <c r="T23" s="46" t="s">
        <v>75</v>
      </c>
      <c r="U23" s="46" t="n">
        <v>1</v>
      </c>
      <c r="V23" s="46" t="s">
        <v>75</v>
      </c>
      <c r="W23" s="46" t="n">
        <v>3</v>
      </c>
      <c r="X23" s="46" t="n">
        <v>2</v>
      </c>
      <c r="Y23" s="46" t="s">
        <v>75</v>
      </c>
      <c r="Z23" s="41" t="str">
        <f aca="false">IF(ISNUMBER(C23),IF(C23=SUM(D23:H23),"p","f"),"-")</f>
        <v>-</v>
      </c>
      <c r="AA23" s="41" t="str">
        <f aca="false">IF(ISNUMBER(B23),IF(B23=SUM(D23:Y23),"p","f"),"-")</f>
        <v>p</v>
      </c>
    </row>
    <row r="24" customFormat="false" ht="23.85" hidden="false" customHeight="false" outlineLevel="0" collapsed="false">
      <c r="A24" s="53" t="s">
        <v>146</v>
      </c>
      <c r="B24" s="46" t="s">
        <v>75</v>
      </c>
      <c r="C24" s="46" t="s">
        <v>75</v>
      </c>
      <c r="D24" s="46" t="s">
        <v>75</v>
      </c>
      <c r="E24" s="46" t="s">
        <v>75</v>
      </c>
      <c r="F24" s="46" t="s">
        <v>75</v>
      </c>
      <c r="G24" s="46" t="s">
        <v>75</v>
      </c>
      <c r="H24" s="46" t="s">
        <v>75</v>
      </c>
      <c r="I24" s="46" t="s">
        <v>75</v>
      </c>
      <c r="J24" s="46" t="s">
        <v>75</v>
      </c>
      <c r="K24" s="46" t="s">
        <v>75</v>
      </c>
      <c r="L24" s="46" t="s">
        <v>75</v>
      </c>
      <c r="M24" s="46" t="s">
        <v>75</v>
      </c>
      <c r="N24" s="46" t="s">
        <v>75</v>
      </c>
      <c r="O24" s="46" t="s">
        <v>75</v>
      </c>
      <c r="P24" s="46" t="s">
        <v>75</v>
      </c>
      <c r="Q24" s="46" t="s">
        <v>75</v>
      </c>
      <c r="R24" s="46" t="s">
        <v>75</v>
      </c>
      <c r="S24" s="46" t="s">
        <v>75</v>
      </c>
      <c r="T24" s="46" t="s">
        <v>75</v>
      </c>
      <c r="U24" s="46" t="s">
        <v>75</v>
      </c>
      <c r="V24" s="46" t="s">
        <v>75</v>
      </c>
      <c r="W24" s="46" t="s">
        <v>75</v>
      </c>
      <c r="X24" s="46" t="s">
        <v>75</v>
      </c>
      <c r="Y24" s="46" t="s">
        <v>75</v>
      </c>
      <c r="Z24" s="41" t="str">
        <f aca="false">IF(ISNUMBER(C24),IF(C24=SUM(D24:H24),"p","f"),"-")</f>
        <v>-</v>
      </c>
      <c r="AA24" s="41" t="str">
        <f aca="false">IF(ISNUMBER(B24),IF(B24=SUM(D24:Y24),"p","f"),"-")</f>
        <v>-</v>
      </c>
    </row>
    <row r="25" customFormat="false" ht="35.05" hidden="false" customHeight="false" outlineLevel="0" collapsed="false">
      <c r="A25" s="53" t="s">
        <v>147</v>
      </c>
      <c r="B25" s="46" t="s">
        <v>75</v>
      </c>
      <c r="C25" s="46" t="s">
        <v>75</v>
      </c>
      <c r="D25" s="46" t="s">
        <v>75</v>
      </c>
      <c r="E25" s="46" t="s">
        <v>75</v>
      </c>
      <c r="F25" s="46" t="s">
        <v>75</v>
      </c>
      <c r="G25" s="46" t="s">
        <v>75</v>
      </c>
      <c r="H25" s="46" t="s">
        <v>75</v>
      </c>
      <c r="I25" s="46" t="s">
        <v>75</v>
      </c>
      <c r="J25" s="46" t="s">
        <v>75</v>
      </c>
      <c r="K25" s="46" t="s">
        <v>75</v>
      </c>
      <c r="L25" s="46" t="s">
        <v>75</v>
      </c>
      <c r="M25" s="46" t="s">
        <v>75</v>
      </c>
      <c r="N25" s="46" t="s">
        <v>75</v>
      </c>
      <c r="O25" s="46" t="s">
        <v>75</v>
      </c>
      <c r="P25" s="46" t="s">
        <v>75</v>
      </c>
      <c r="Q25" s="46" t="s">
        <v>75</v>
      </c>
      <c r="R25" s="46" t="s">
        <v>75</v>
      </c>
      <c r="S25" s="46" t="s">
        <v>75</v>
      </c>
      <c r="T25" s="46" t="s">
        <v>75</v>
      </c>
      <c r="U25" s="46" t="s">
        <v>75</v>
      </c>
      <c r="V25" s="46" t="s">
        <v>75</v>
      </c>
      <c r="W25" s="46" t="s">
        <v>75</v>
      </c>
      <c r="X25" s="46" t="s">
        <v>75</v>
      </c>
      <c r="Y25" s="46" t="s">
        <v>75</v>
      </c>
      <c r="Z25" s="41" t="str">
        <f aca="false">IF(ISNUMBER(C25),IF(C25=SUM(D25:H25),"p","f"),"-")</f>
        <v>-</v>
      </c>
      <c r="AA25" s="41" t="str">
        <f aca="false">IF(ISNUMBER(B25),IF(B25=SUM(D25:Y25),"p","f"),"-")</f>
        <v>-</v>
      </c>
    </row>
    <row r="26" customFormat="false" ht="23.85" hidden="false" customHeight="false" outlineLevel="0" collapsed="false">
      <c r="A26" s="53" t="s">
        <v>201</v>
      </c>
      <c r="B26" s="46" t="n">
        <v>12</v>
      </c>
      <c r="C26" s="46" t="n">
        <v>2</v>
      </c>
      <c r="D26" s="46" t="n">
        <v>1</v>
      </c>
      <c r="E26" s="46" t="n">
        <v>1</v>
      </c>
      <c r="F26" s="46" t="s">
        <v>75</v>
      </c>
      <c r="G26" s="46" t="s">
        <v>75</v>
      </c>
      <c r="H26" s="46" t="s">
        <v>75</v>
      </c>
      <c r="I26" s="46" t="s">
        <v>75</v>
      </c>
      <c r="J26" s="46" t="s">
        <v>75</v>
      </c>
      <c r="K26" s="46" t="n">
        <v>2</v>
      </c>
      <c r="L26" s="46" t="n">
        <v>1</v>
      </c>
      <c r="M26" s="46" t="s">
        <v>75</v>
      </c>
      <c r="N26" s="46" t="s">
        <v>75</v>
      </c>
      <c r="O26" s="46" t="s">
        <v>75</v>
      </c>
      <c r="P26" s="46" t="n">
        <v>1</v>
      </c>
      <c r="Q26" s="46" t="n">
        <v>1</v>
      </c>
      <c r="R26" s="46" t="n">
        <v>1</v>
      </c>
      <c r="S26" s="46" t="n">
        <v>2</v>
      </c>
      <c r="T26" s="46" t="s">
        <v>75</v>
      </c>
      <c r="U26" s="46" t="n">
        <v>1</v>
      </c>
      <c r="V26" s="46" t="n">
        <v>1</v>
      </c>
      <c r="W26" s="46" t="s">
        <v>75</v>
      </c>
      <c r="X26" s="46" t="s">
        <v>75</v>
      </c>
      <c r="Y26" s="46" t="s">
        <v>75</v>
      </c>
      <c r="Z26" s="41" t="str">
        <f aca="false">IF(ISNUMBER(C26),IF(C26=SUM(D26:H26),"p","f"),"-")</f>
        <v>p</v>
      </c>
      <c r="AA26" s="41" t="str">
        <f aca="false">IF(ISNUMBER(B26),IF(B26=SUM(D26:Y26),"p","f"),"-")</f>
        <v>p</v>
      </c>
    </row>
    <row r="27" customFormat="false" ht="13.8" hidden="false" customHeight="false" outlineLevel="0" collapsed="false">
      <c r="A27" s="35" t="s">
        <v>149</v>
      </c>
      <c r="B27" s="46" t="n">
        <v>2</v>
      </c>
      <c r="C27" s="46" t="s">
        <v>75</v>
      </c>
      <c r="D27" s="46" t="s">
        <v>75</v>
      </c>
      <c r="E27" s="46" t="s">
        <v>75</v>
      </c>
      <c r="F27" s="46" t="s">
        <v>75</v>
      </c>
      <c r="G27" s="46" t="s">
        <v>75</v>
      </c>
      <c r="H27" s="46" t="s">
        <v>75</v>
      </c>
      <c r="I27" s="46" t="s">
        <v>75</v>
      </c>
      <c r="J27" s="46" t="s">
        <v>75</v>
      </c>
      <c r="K27" s="46" t="s">
        <v>75</v>
      </c>
      <c r="L27" s="46" t="n">
        <v>1</v>
      </c>
      <c r="M27" s="46" t="s">
        <v>75</v>
      </c>
      <c r="N27" s="46" t="s">
        <v>75</v>
      </c>
      <c r="O27" s="46" t="n">
        <v>1</v>
      </c>
      <c r="P27" s="46" t="s">
        <v>75</v>
      </c>
      <c r="Q27" s="46" t="s">
        <v>75</v>
      </c>
      <c r="R27" s="46" t="s">
        <v>75</v>
      </c>
      <c r="S27" s="46" t="s">
        <v>75</v>
      </c>
      <c r="T27" s="46" t="s">
        <v>75</v>
      </c>
      <c r="U27" s="46" t="s">
        <v>75</v>
      </c>
      <c r="V27" s="46" t="s">
        <v>75</v>
      </c>
      <c r="W27" s="46" t="s">
        <v>75</v>
      </c>
      <c r="X27" s="46" t="s">
        <v>75</v>
      </c>
      <c r="Y27" s="46" t="s">
        <v>75</v>
      </c>
      <c r="Z27" s="41" t="str">
        <f aca="false">IF(ISNUMBER(C27),IF(C27=SUM(D27:H27),"p","f"),"-")</f>
        <v>-</v>
      </c>
      <c r="AA27" s="41" t="str">
        <f aca="false">IF(ISNUMBER(B27),IF(B27=SUM(D27:Y27),"p","f"),"-")</f>
        <v>p</v>
      </c>
    </row>
    <row r="28" customFormat="false" ht="13.8" hidden="false" customHeight="false" outlineLevel="0" collapsed="false">
      <c r="A28" s="35" t="s">
        <v>150</v>
      </c>
      <c r="B28" s="46" t="n">
        <v>1</v>
      </c>
      <c r="C28" s="46" t="s">
        <v>75</v>
      </c>
      <c r="D28" s="46" t="s">
        <v>75</v>
      </c>
      <c r="E28" s="46" t="s">
        <v>75</v>
      </c>
      <c r="F28" s="46" t="s">
        <v>75</v>
      </c>
      <c r="G28" s="46" t="s">
        <v>75</v>
      </c>
      <c r="H28" s="46" t="s">
        <v>75</v>
      </c>
      <c r="I28" s="46" t="s">
        <v>75</v>
      </c>
      <c r="J28" s="46" t="s">
        <v>75</v>
      </c>
      <c r="K28" s="46" t="s">
        <v>75</v>
      </c>
      <c r="L28" s="46" t="s">
        <v>75</v>
      </c>
      <c r="M28" s="46" t="s">
        <v>75</v>
      </c>
      <c r="N28" s="46" t="s">
        <v>75</v>
      </c>
      <c r="O28" s="46" t="s">
        <v>75</v>
      </c>
      <c r="P28" s="46" t="s">
        <v>75</v>
      </c>
      <c r="Q28" s="46" t="s">
        <v>75</v>
      </c>
      <c r="R28" s="46" t="s">
        <v>75</v>
      </c>
      <c r="S28" s="46" t="s">
        <v>75</v>
      </c>
      <c r="T28" s="46" t="n">
        <v>1</v>
      </c>
      <c r="U28" s="46" t="s">
        <v>75</v>
      </c>
      <c r="V28" s="46" t="s">
        <v>75</v>
      </c>
      <c r="W28" s="46" t="s">
        <v>75</v>
      </c>
      <c r="X28" s="46" t="s">
        <v>75</v>
      </c>
      <c r="Y28" s="46" t="s">
        <v>75</v>
      </c>
      <c r="Z28" s="41" t="str">
        <f aca="false">IF(ISNUMBER(C28),IF(C28=SUM(D28:H28),"p","f"),"-")</f>
        <v>-</v>
      </c>
      <c r="AA28" s="41" t="str">
        <f aca="false">IF(ISNUMBER(B28),IF(B28=SUM(D28:Y28),"p","f"),"-")</f>
        <v>p</v>
      </c>
    </row>
    <row r="29" customFormat="false" ht="13.8" hidden="false" customHeight="false" outlineLevel="0" collapsed="false">
      <c r="A29" s="35" t="s">
        <v>151</v>
      </c>
      <c r="B29" s="46" t="n">
        <v>2</v>
      </c>
      <c r="C29" s="46" t="s">
        <v>75</v>
      </c>
      <c r="D29" s="46" t="s">
        <v>75</v>
      </c>
      <c r="E29" s="46" t="s">
        <v>75</v>
      </c>
      <c r="F29" s="46" t="s">
        <v>75</v>
      </c>
      <c r="G29" s="46" t="s">
        <v>75</v>
      </c>
      <c r="H29" s="46" t="s">
        <v>75</v>
      </c>
      <c r="I29" s="46" t="s">
        <v>75</v>
      </c>
      <c r="J29" s="46" t="n">
        <v>1</v>
      </c>
      <c r="K29" s="46" t="s">
        <v>75</v>
      </c>
      <c r="L29" s="46" t="s">
        <v>75</v>
      </c>
      <c r="M29" s="46" t="s">
        <v>75</v>
      </c>
      <c r="N29" s="46" t="s">
        <v>75</v>
      </c>
      <c r="O29" s="46" t="s">
        <v>75</v>
      </c>
      <c r="P29" s="46" t="s">
        <v>75</v>
      </c>
      <c r="Q29" s="46" t="n">
        <v>1</v>
      </c>
      <c r="R29" s="46" t="s">
        <v>75</v>
      </c>
      <c r="S29" s="46" t="s">
        <v>75</v>
      </c>
      <c r="T29" s="46" t="s">
        <v>75</v>
      </c>
      <c r="U29" s="46" t="s">
        <v>75</v>
      </c>
      <c r="V29" s="46" t="s">
        <v>75</v>
      </c>
      <c r="W29" s="46" t="s">
        <v>75</v>
      </c>
      <c r="X29" s="46" t="s">
        <v>75</v>
      </c>
      <c r="Y29" s="46" t="s">
        <v>75</v>
      </c>
      <c r="Z29" s="41" t="str">
        <f aca="false">IF(ISNUMBER(C29),IF(C29=SUM(D29:H29),"p","f"),"-")</f>
        <v>-</v>
      </c>
      <c r="AA29" s="41" t="str">
        <f aca="false">IF(ISNUMBER(B29),IF(B29=SUM(D29:Y29),"p","f"),"-")</f>
        <v>p</v>
      </c>
    </row>
    <row r="30" customFormat="false" ht="13.8" hidden="false" customHeight="false" outlineLevel="0" collapsed="false">
      <c r="A30" s="35" t="s">
        <v>152</v>
      </c>
      <c r="B30" s="46" t="s">
        <v>75</v>
      </c>
      <c r="C30" s="46" t="s">
        <v>75</v>
      </c>
      <c r="D30" s="46" t="s">
        <v>75</v>
      </c>
      <c r="E30" s="46" t="s">
        <v>75</v>
      </c>
      <c r="F30" s="46" t="s">
        <v>75</v>
      </c>
      <c r="G30" s="46" t="s">
        <v>75</v>
      </c>
      <c r="H30" s="46" t="s">
        <v>75</v>
      </c>
      <c r="I30" s="46" t="s">
        <v>75</v>
      </c>
      <c r="J30" s="46" t="s">
        <v>75</v>
      </c>
      <c r="K30" s="46" t="s">
        <v>75</v>
      </c>
      <c r="L30" s="46" t="s">
        <v>75</v>
      </c>
      <c r="M30" s="46" t="s">
        <v>75</v>
      </c>
      <c r="N30" s="46" t="s">
        <v>75</v>
      </c>
      <c r="O30" s="46" t="s">
        <v>75</v>
      </c>
      <c r="P30" s="46" t="s">
        <v>75</v>
      </c>
      <c r="Q30" s="46" t="s">
        <v>75</v>
      </c>
      <c r="R30" s="46" t="s">
        <v>75</v>
      </c>
      <c r="S30" s="46" t="s">
        <v>75</v>
      </c>
      <c r="T30" s="46" t="s">
        <v>75</v>
      </c>
      <c r="U30" s="46" t="s">
        <v>75</v>
      </c>
      <c r="V30" s="46" t="s">
        <v>75</v>
      </c>
      <c r="W30" s="46" t="s">
        <v>75</v>
      </c>
      <c r="X30" s="46" t="s">
        <v>75</v>
      </c>
      <c r="Y30" s="46" t="s">
        <v>75</v>
      </c>
      <c r="Z30" s="41" t="str">
        <f aca="false">IF(ISNUMBER(C30),IF(C30=SUM(D30:H30),"p","f"),"-")</f>
        <v>-</v>
      </c>
      <c r="AA30" s="41" t="str">
        <f aca="false">IF(ISNUMBER(B30),IF(B30=SUM(D30:Y30),"p","f"),"-")</f>
        <v>-</v>
      </c>
    </row>
    <row r="31" customFormat="false" ht="13.8" hidden="false" customHeight="false" outlineLevel="0" collapsed="false">
      <c r="A31" s="35" t="s">
        <v>153</v>
      </c>
      <c r="B31" s="46" t="s">
        <v>75</v>
      </c>
      <c r="C31" s="46" t="s">
        <v>75</v>
      </c>
      <c r="D31" s="46" t="s">
        <v>75</v>
      </c>
      <c r="E31" s="46" t="s">
        <v>75</v>
      </c>
      <c r="F31" s="46" t="s">
        <v>75</v>
      </c>
      <c r="G31" s="46" t="s">
        <v>75</v>
      </c>
      <c r="H31" s="46" t="s">
        <v>75</v>
      </c>
      <c r="I31" s="46" t="s">
        <v>75</v>
      </c>
      <c r="J31" s="46" t="s">
        <v>75</v>
      </c>
      <c r="K31" s="46" t="s">
        <v>75</v>
      </c>
      <c r="L31" s="46" t="s">
        <v>75</v>
      </c>
      <c r="M31" s="46" t="s">
        <v>75</v>
      </c>
      <c r="N31" s="46" t="s">
        <v>75</v>
      </c>
      <c r="O31" s="46" t="s">
        <v>75</v>
      </c>
      <c r="P31" s="46" t="s">
        <v>75</v>
      </c>
      <c r="Q31" s="46" t="s">
        <v>75</v>
      </c>
      <c r="R31" s="46" t="s">
        <v>75</v>
      </c>
      <c r="S31" s="46" t="s">
        <v>75</v>
      </c>
      <c r="T31" s="46" t="s">
        <v>75</v>
      </c>
      <c r="U31" s="46" t="s">
        <v>75</v>
      </c>
      <c r="V31" s="46" t="s">
        <v>75</v>
      </c>
      <c r="W31" s="46" t="s">
        <v>75</v>
      </c>
      <c r="X31" s="46" t="s">
        <v>75</v>
      </c>
      <c r="Y31" s="46" t="s">
        <v>75</v>
      </c>
      <c r="Z31" s="41" t="str">
        <f aca="false">IF(ISNUMBER(C31),IF(C31=SUM(D31:H31),"p","f"),"-")</f>
        <v>-</v>
      </c>
      <c r="AA31" s="41" t="str">
        <f aca="false">IF(ISNUMBER(B31),IF(B31=SUM(D31:Y31),"p","f"),"-")</f>
        <v>-</v>
      </c>
    </row>
    <row r="32" customFormat="false" ht="13.8" hidden="false" customHeight="false" outlineLevel="0" collapsed="false">
      <c r="A32" s="35" t="s">
        <v>154</v>
      </c>
      <c r="B32" s="46" t="n">
        <v>3</v>
      </c>
      <c r="C32" s="46" t="s">
        <v>75</v>
      </c>
      <c r="D32" s="46" t="s">
        <v>75</v>
      </c>
      <c r="E32" s="46" t="s">
        <v>75</v>
      </c>
      <c r="F32" s="46" t="s">
        <v>75</v>
      </c>
      <c r="G32" s="46" t="s">
        <v>75</v>
      </c>
      <c r="H32" s="46" t="s">
        <v>75</v>
      </c>
      <c r="I32" s="46" t="s">
        <v>75</v>
      </c>
      <c r="J32" s="46" t="s">
        <v>75</v>
      </c>
      <c r="K32" s="46" t="s">
        <v>75</v>
      </c>
      <c r="L32" s="46" t="s">
        <v>75</v>
      </c>
      <c r="M32" s="46" t="s">
        <v>75</v>
      </c>
      <c r="N32" s="46" t="s">
        <v>75</v>
      </c>
      <c r="O32" s="46" t="n">
        <v>1</v>
      </c>
      <c r="P32" s="46" t="n">
        <v>1</v>
      </c>
      <c r="Q32" s="46" t="s">
        <v>75</v>
      </c>
      <c r="R32" s="46" t="s">
        <v>75</v>
      </c>
      <c r="S32" s="46" t="s">
        <v>75</v>
      </c>
      <c r="T32" s="46" t="n">
        <v>1</v>
      </c>
      <c r="U32" s="46" t="s">
        <v>75</v>
      </c>
      <c r="V32" s="46" t="s">
        <v>75</v>
      </c>
      <c r="W32" s="46" t="s">
        <v>75</v>
      </c>
      <c r="X32" s="46" t="s">
        <v>75</v>
      </c>
      <c r="Y32" s="46" t="s">
        <v>75</v>
      </c>
      <c r="Z32" s="41" t="str">
        <f aca="false">IF(ISNUMBER(C32),IF(C32=SUM(D32:H32),"p","f"),"-")</f>
        <v>-</v>
      </c>
      <c r="AA32" s="41" t="str">
        <f aca="false">IF(ISNUMBER(B32),IF(B32=SUM(D32:Y32),"p","f"),"-")</f>
        <v>p</v>
      </c>
    </row>
    <row r="33" customFormat="false" ht="13.8" hidden="false" customHeight="false" outlineLevel="0" collapsed="false">
      <c r="A33" s="35" t="s">
        <v>155</v>
      </c>
      <c r="B33" s="46" t="n">
        <v>120</v>
      </c>
      <c r="C33" s="46" t="s">
        <v>75</v>
      </c>
      <c r="D33" s="46" t="s">
        <v>75</v>
      </c>
      <c r="E33" s="46" t="s">
        <v>75</v>
      </c>
      <c r="F33" s="46" t="s">
        <v>75</v>
      </c>
      <c r="G33" s="46" t="s">
        <v>75</v>
      </c>
      <c r="H33" s="46" t="s">
        <v>75</v>
      </c>
      <c r="I33" s="46" t="s">
        <v>75</v>
      </c>
      <c r="J33" s="46" t="s">
        <v>75</v>
      </c>
      <c r="K33" s="46" t="n">
        <v>2</v>
      </c>
      <c r="L33" s="46" t="n">
        <v>1</v>
      </c>
      <c r="M33" s="46" t="n">
        <v>1</v>
      </c>
      <c r="N33" s="46" t="n">
        <v>2</v>
      </c>
      <c r="O33" s="46" t="n">
        <v>4</v>
      </c>
      <c r="P33" s="46" t="n">
        <v>2</v>
      </c>
      <c r="Q33" s="46" t="n">
        <v>8</v>
      </c>
      <c r="R33" s="46" t="n">
        <v>4</v>
      </c>
      <c r="S33" s="46" t="n">
        <v>11</v>
      </c>
      <c r="T33" s="46" t="n">
        <v>14</v>
      </c>
      <c r="U33" s="46" t="n">
        <v>16</v>
      </c>
      <c r="V33" s="46" t="n">
        <v>19</v>
      </c>
      <c r="W33" s="46" t="n">
        <v>13</v>
      </c>
      <c r="X33" s="46" t="n">
        <v>17</v>
      </c>
      <c r="Y33" s="46" t="n">
        <v>6</v>
      </c>
      <c r="Z33" s="41" t="str">
        <f aca="false">IF(ISNUMBER(C33),IF(C33=SUM(D33:H33),"p","f"),"-")</f>
        <v>-</v>
      </c>
      <c r="AA33" s="41" t="str">
        <f aca="false">IF(ISNUMBER(B33),IF(B33=SUM(D33:Y33),"p","f"),"-")</f>
        <v>p</v>
      </c>
    </row>
    <row r="34" customFormat="false" ht="13.8" hidden="false" customHeight="false" outlineLevel="0" collapsed="false">
      <c r="A34" s="35" t="s">
        <v>156</v>
      </c>
      <c r="B34" s="46" t="n">
        <v>1</v>
      </c>
      <c r="C34" s="46" t="s">
        <v>75</v>
      </c>
      <c r="D34" s="46" t="s">
        <v>75</v>
      </c>
      <c r="E34" s="46" t="s">
        <v>75</v>
      </c>
      <c r="F34" s="46" t="s">
        <v>75</v>
      </c>
      <c r="G34" s="46" t="s">
        <v>75</v>
      </c>
      <c r="H34" s="46" t="s">
        <v>75</v>
      </c>
      <c r="I34" s="46" t="s">
        <v>75</v>
      </c>
      <c r="J34" s="46" t="n">
        <v>1</v>
      </c>
      <c r="K34" s="46" t="s">
        <v>75</v>
      </c>
      <c r="L34" s="46" t="s">
        <v>75</v>
      </c>
      <c r="M34" s="46" t="s">
        <v>75</v>
      </c>
      <c r="N34" s="46" t="s">
        <v>75</v>
      </c>
      <c r="O34" s="46" t="s">
        <v>75</v>
      </c>
      <c r="P34" s="46" t="s">
        <v>75</v>
      </c>
      <c r="Q34" s="46" t="s">
        <v>75</v>
      </c>
      <c r="R34" s="46" t="s">
        <v>75</v>
      </c>
      <c r="S34" s="46" t="s">
        <v>75</v>
      </c>
      <c r="T34" s="46" t="s">
        <v>75</v>
      </c>
      <c r="U34" s="46" t="s">
        <v>75</v>
      </c>
      <c r="V34" s="46" t="s">
        <v>75</v>
      </c>
      <c r="W34" s="46" t="s">
        <v>75</v>
      </c>
      <c r="X34" s="46" t="s">
        <v>75</v>
      </c>
      <c r="Y34" s="46" t="s">
        <v>75</v>
      </c>
      <c r="Z34" s="41" t="str">
        <f aca="false">IF(ISNUMBER(C34),IF(C34=SUM(D34:H34),"p","f"),"-")</f>
        <v>-</v>
      </c>
      <c r="AA34" s="41" t="str">
        <f aca="false">IF(ISNUMBER(B34),IF(B34=SUM(D34:Y34),"p","f"),"-")</f>
        <v>p</v>
      </c>
    </row>
    <row r="35" customFormat="false" ht="13.8" hidden="false" customHeight="false" outlineLevel="0" collapsed="false">
      <c r="A35" s="35" t="s">
        <v>157</v>
      </c>
      <c r="B35" s="46" t="s">
        <v>75</v>
      </c>
      <c r="C35" s="46" t="s">
        <v>75</v>
      </c>
      <c r="D35" s="46" t="s">
        <v>75</v>
      </c>
      <c r="E35" s="46" t="s">
        <v>75</v>
      </c>
      <c r="F35" s="46" t="s">
        <v>75</v>
      </c>
      <c r="G35" s="46" t="s">
        <v>75</v>
      </c>
      <c r="H35" s="46" t="s">
        <v>75</v>
      </c>
      <c r="I35" s="46" t="s">
        <v>75</v>
      </c>
      <c r="J35" s="46" t="s">
        <v>75</v>
      </c>
      <c r="K35" s="46" t="s">
        <v>75</v>
      </c>
      <c r="L35" s="46" t="s">
        <v>75</v>
      </c>
      <c r="M35" s="46" t="s">
        <v>75</v>
      </c>
      <c r="N35" s="46" t="s">
        <v>75</v>
      </c>
      <c r="O35" s="46" t="s">
        <v>75</v>
      </c>
      <c r="P35" s="46" t="s">
        <v>75</v>
      </c>
      <c r="Q35" s="46" t="s">
        <v>75</v>
      </c>
      <c r="R35" s="46" t="s">
        <v>75</v>
      </c>
      <c r="S35" s="46" t="s">
        <v>75</v>
      </c>
      <c r="T35" s="46" t="s">
        <v>75</v>
      </c>
      <c r="U35" s="46" t="s">
        <v>75</v>
      </c>
      <c r="V35" s="46" t="s">
        <v>75</v>
      </c>
      <c r="W35" s="46" t="s">
        <v>75</v>
      </c>
      <c r="X35" s="46" t="s">
        <v>75</v>
      </c>
      <c r="Y35" s="46" t="s">
        <v>75</v>
      </c>
      <c r="Z35" s="41" t="str">
        <f aca="false">IF(ISNUMBER(C35),IF(C35=SUM(D35:H35),"p","f"),"-")</f>
        <v>-</v>
      </c>
      <c r="AA35" s="41" t="str">
        <f aca="false">IF(ISNUMBER(B35),IF(B35=SUM(D35:Y35),"p","f"),"-")</f>
        <v>-</v>
      </c>
    </row>
    <row r="36" customFormat="false" ht="13.8" hidden="false" customHeight="false" outlineLevel="0" collapsed="false">
      <c r="A36" s="35" t="s">
        <v>158</v>
      </c>
      <c r="B36" s="46" t="n">
        <v>1</v>
      </c>
      <c r="C36" s="46" t="s">
        <v>75</v>
      </c>
      <c r="D36" s="46" t="s">
        <v>75</v>
      </c>
      <c r="E36" s="46" t="s">
        <v>75</v>
      </c>
      <c r="F36" s="46" t="s">
        <v>75</v>
      </c>
      <c r="G36" s="46" t="s">
        <v>75</v>
      </c>
      <c r="H36" s="46" t="s">
        <v>75</v>
      </c>
      <c r="I36" s="46" t="s">
        <v>75</v>
      </c>
      <c r="J36" s="46" t="s">
        <v>75</v>
      </c>
      <c r="K36" s="46" t="s">
        <v>75</v>
      </c>
      <c r="L36" s="46" t="s">
        <v>75</v>
      </c>
      <c r="M36" s="46" t="s">
        <v>75</v>
      </c>
      <c r="N36" s="46" t="s">
        <v>75</v>
      </c>
      <c r="O36" s="46" t="s">
        <v>75</v>
      </c>
      <c r="P36" s="46" t="n">
        <v>1</v>
      </c>
      <c r="Q36" s="46" t="s">
        <v>75</v>
      </c>
      <c r="R36" s="46" t="s">
        <v>75</v>
      </c>
      <c r="S36" s="46" t="s">
        <v>75</v>
      </c>
      <c r="T36" s="46" t="s">
        <v>75</v>
      </c>
      <c r="U36" s="46" t="s">
        <v>75</v>
      </c>
      <c r="V36" s="46" t="s">
        <v>75</v>
      </c>
      <c r="W36" s="46" t="s">
        <v>75</v>
      </c>
      <c r="X36" s="46" t="s">
        <v>75</v>
      </c>
      <c r="Y36" s="46" t="s">
        <v>75</v>
      </c>
      <c r="Z36" s="41" t="str">
        <f aca="false">IF(ISNUMBER(C36),IF(C36=SUM(D36:H36),"p","f"),"-")</f>
        <v>-</v>
      </c>
      <c r="AA36" s="41" t="str">
        <f aca="false">IF(ISNUMBER(B36),IF(B36=SUM(D36:Y36),"p","f"),"-")</f>
        <v>p</v>
      </c>
    </row>
    <row r="37" customFormat="false" ht="13.8" hidden="false" customHeight="false" outlineLevel="0" collapsed="false">
      <c r="A37" s="35" t="s">
        <v>159</v>
      </c>
      <c r="B37" s="46" t="s">
        <v>75</v>
      </c>
      <c r="C37" s="46" t="s">
        <v>75</v>
      </c>
      <c r="D37" s="46" t="s">
        <v>75</v>
      </c>
      <c r="E37" s="46" t="s">
        <v>75</v>
      </c>
      <c r="F37" s="46" t="s">
        <v>75</v>
      </c>
      <c r="G37" s="46" t="s">
        <v>75</v>
      </c>
      <c r="H37" s="46" t="s">
        <v>75</v>
      </c>
      <c r="I37" s="46" t="s">
        <v>75</v>
      </c>
      <c r="J37" s="46" t="s">
        <v>75</v>
      </c>
      <c r="K37" s="46" t="s">
        <v>75</v>
      </c>
      <c r="L37" s="46" t="s">
        <v>75</v>
      </c>
      <c r="M37" s="46" t="s">
        <v>75</v>
      </c>
      <c r="N37" s="46" t="s">
        <v>75</v>
      </c>
      <c r="O37" s="46" t="s">
        <v>75</v>
      </c>
      <c r="P37" s="46" t="s">
        <v>75</v>
      </c>
      <c r="Q37" s="46" t="s">
        <v>75</v>
      </c>
      <c r="R37" s="46" t="s">
        <v>75</v>
      </c>
      <c r="S37" s="46" t="s">
        <v>75</v>
      </c>
      <c r="T37" s="46" t="s">
        <v>75</v>
      </c>
      <c r="U37" s="46" t="s">
        <v>75</v>
      </c>
      <c r="V37" s="46" t="s">
        <v>75</v>
      </c>
      <c r="W37" s="46" t="s">
        <v>75</v>
      </c>
      <c r="X37" s="46" t="s">
        <v>75</v>
      </c>
      <c r="Y37" s="46" t="s">
        <v>75</v>
      </c>
      <c r="Z37" s="41" t="str">
        <f aca="false">IF(ISNUMBER(C37),IF(C37=SUM(D37:H37),"p","f"),"-")</f>
        <v>-</v>
      </c>
      <c r="AA37" s="41" t="str">
        <f aca="false">IF(ISNUMBER(B37),IF(B37=SUM(D37:Y37),"p","f"),"-")</f>
        <v>-</v>
      </c>
    </row>
    <row r="38" customFormat="false" ht="13.8" hidden="false" customHeight="false" outlineLevel="0" collapsed="false">
      <c r="A38" s="53" t="s">
        <v>202</v>
      </c>
      <c r="B38" s="46" t="n">
        <v>46</v>
      </c>
      <c r="C38" s="46" t="s">
        <v>75</v>
      </c>
      <c r="D38" s="46" t="s">
        <v>75</v>
      </c>
      <c r="E38" s="46" t="s">
        <v>75</v>
      </c>
      <c r="F38" s="46" t="s">
        <v>75</v>
      </c>
      <c r="G38" s="46" t="s">
        <v>75</v>
      </c>
      <c r="H38" s="46" t="s">
        <v>75</v>
      </c>
      <c r="I38" s="46" t="s">
        <v>75</v>
      </c>
      <c r="J38" s="46" t="s">
        <v>75</v>
      </c>
      <c r="K38" s="46" t="s">
        <v>75</v>
      </c>
      <c r="L38" s="46" t="s">
        <v>75</v>
      </c>
      <c r="M38" s="46" t="n">
        <v>3</v>
      </c>
      <c r="N38" s="46" t="n">
        <v>10</v>
      </c>
      <c r="O38" s="46" t="n">
        <v>14</v>
      </c>
      <c r="P38" s="46" t="n">
        <v>9</v>
      </c>
      <c r="Q38" s="46" t="n">
        <v>4</v>
      </c>
      <c r="R38" s="46" t="n">
        <v>1</v>
      </c>
      <c r="S38" s="46" t="n">
        <v>4</v>
      </c>
      <c r="T38" s="46" t="s">
        <v>75</v>
      </c>
      <c r="U38" s="46" t="n">
        <v>1</v>
      </c>
      <c r="V38" s="46" t="s">
        <v>75</v>
      </c>
      <c r="W38" s="46" t="s">
        <v>75</v>
      </c>
      <c r="X38" s="46" t="s">
        <v>75</v>
      </c>
      <c r="Y38" s="46" t="s">
        <v>75</v>
      </c>
      <c r="Z38" s="41" t="str">
        <f aca="false">IF(ISNUMBER(C38),IF(C38=SUM(D38:H38),"p","f"),"-")</f>
        <v>-</v>
      </c>
      <c r="AA38" s="41" t="str">
        <f aca="false">IF(ISNUMBER(B38),IF(B38=SUM(D38:Y38),"p","f"),"-")</f>
        <v>p</v>
      </c>
    </row>
    <row r="39" customFormat="false" ht="13.8" hidden="false" customHeight="false" outlineLevel="0" collapsed="false">
      <c r="A39" s="35" t="s">
        <v>203</v>
      </c>
      <c r="B39" s="46" t="s">
        <v>75</v>
      </c>
      <c r="C39" s="46" t="s">
        <v>75</v>
      </c>
      <c r="D39" s="46" t="s">
        <v>75</v>
      </c>
      <c r="E39" s="46" t="s">
        <v>75</v>
      </c>
      <c r="F39" s="46" t="s">
        <v>75</v>
      </c>
      <c r="G39" s="46" t="s">
        <v>75</v>
      </c>
      <c r="H39" s="46" t="s">
        <v>75</v>
      </c>
      <c r="I39" s="46" t="s">
        <v>75</v>
      </c>
      <c r="J39" s="46" t="s">
        <v>75</v>
      </c>
      <c r="K39" s="46" t="s">
        <v>75</v>
      </c>
      <c r="L39" s="46" t="s">
        <v>75</v>
      </c>
      <c r="M39" s="46" t="s">
        <v>75</v>
      </c>
      <c r="N39" s="46" t="s">
        <v>75</v>
      </c>
      <c r="O39" s="46" t="s">
        <v>75</v>
      </c>
      <c r="P39" s="46" t="s">
        <v>75</v>
      </c>
      <c r="Q39" s="46" t="s">
        <v>75</v>
      </c>
      <c r="R39" s="46" t="s">
        <v>75</v>
      </c>
      <c r="S39" s="46" t="s">
        <v>75</v>
      </c>
      <c r="T39" s="46" t="s">
        <v>75</v>
      </c>
      <c r="U39" s="46" t="s">
        <v>75</v>
      </c>
      <c r="V39" s="46" t="s">
        <v>75</v>
      </c>
      <c r="W39" s="46" t="s">
        <v>75</v>
      </c>
      <c r="X39" s="46" t="s">
        <v>75</v>
      </c>
      <c r="Y39" s="46" t="s">
        <v>75</v>
      </c>
      <c r="Z39" s="41" t="str">
        <f aca="false">IF(ISNUMBER(C39),IF(C39=SUM(D39:H39),"p","f"),"-")</f>
        <v>-</v>
      </c>
      <c r="AA39" s="41" t="str">
        <f aca="false">IF(ISNUMBER(B39),IF(B39=SUM(D39:Y39),"p","f"),"-")</f>
        <v>-</v>
      </c>
    </row>
    <row r="40" customFormat="false" ht="13.8" hidden="false" customHeight="false" outlineLevel="0" collapsed="false">
      <c r="A40" s="35" t="s">
        <v>162</v>
      </c>
      <c r="B40" s="46" t="s">
        <v>75</v>
      </c>
      <c r="C40" s="46" t="s">
        <v>75</v>
      </c>
      <c r="D40" s="46" t="s">
        <v>75</v>
      </c>
      <c r="E40" s="46" t="s">
        <v>75</v>
      </c>
      <c r="F40" s="46" t="s">
        <v>75</v>
      </c>
      <c r="G40" s="46" t="s">
        <v>75</v>
      </c>
      <c r="H40" s="46" t="s">
        <v>75</v>
      </c>
      <c r="I40" s="46" t="s">
        <v>75</v>
      </c>
      <c r="J40" s="46" t="s">
        <v>75</v>
      </c>
      <c r="K40" s="46" t="s">
        <v>75</v>
      </c>
      <c r="L40" s="46" t="s">
        <v>75</v>
      </c>
      <c r="M40" s="46" t="s">
        <v>75</v>
      </c>
      <c r="N40" s="46" t="s">
        <v>75</v>
      </c>
      <c r="O40" s="46" t="s">
        <v>75</v>
      </c>
      <c r="P40" s="46" t="s">
        <v>75</v>
      </c>
      <c r="Q40" s="46" t="s">
        <v>75</v>
      </c>
      <c r="R40" s="46" t="s">
        <v>75</v>
      </c>
      <c r="S40" s="46" t="s">
        <v>75</v>
      </c>
      <c r="T40" s="46" t="s">
        <v>75</v>
      </c>
      <c r="U40" s="46" t="s">
        <v>75</v>
      </c>
      <c r="V40" s="46" t="s">
        <v>75</v>
      </c>
      <c r="W40" s="46" t="s">
        <v>75</v>
      </c>
      <c r="X40" s="46" t="s">
        <v>75</v>
      </c>
      <c r="Y40" s="46" t="s">
        <v>75</v>
      </c>
      <c r="Z40" s="41" t="str">
        <f aca="false">IF(ISNUMBER(C40),IF(C40=SUM(D40:H40),"p","f"),"-")</f>
        <v>-</v>
      </c>
      <c r="AA40" s="41" t="str">
        <f aca="false">IF(ISNUMBER(B40),IF(B40=SUM(D40:Y40),"p","f"),"-")</f>
        <v>-</v>
      </c>
    </row>
    <row r="41" customFormat="false" ht="13.8" hidden="false" customHeight="false" outlineLevel="0" collapsed="false">
      <c r="A41" s="35" t="s">
        <v>163</v>
      </c>
      <c r="B41" s="46" t="n">
        <v>3</v>
      </c>
      <c r="C41" s="46" t="s">
        <v>75</v>
      </c>
      <c r="D41" s="46" t="s">
        <v>75</v>
      </c>
      <c r="E41" s="46" t="s">
        <v>75</v>
      </c>
      <c r="F41" s="46" t="s">
        <v>75</v>
      </c>
      <c r="G41" s="46" t="s">
        <v>75</v>
      </c>
      <c r="H41" s="46" t="s">
        <v>75</v>
      </c>
      <c r="I41" s="46" t="s">
        <v>75</v>
      </c>
      <c r="J41" s="46" t="s">
        <v>75</v>
      </c>
      <c r="K41" s="46" t="s">
        <v>75</v>
      </c>
      <c r="L41" s="46" t="s">
        <v>75</v>
      </c>
      <c r="M41" s="46" t="s">
        <v>75</v>
      </c>
      <c r="N41" s="46" t="s">
        <v>75</v>
      </c>
      <c r="O41" s="46" t="s">
        <v>75</v>
      </c>
      <c r="P41" s="46" t="n">
        <v>1</v>
      </c>
      <c r="Q41" s="46" t="s">
        <v>75</v>
      </c>
      <c r="R41" s="46" t="s">
        <v>75</v>
      </c>
      <c r="S41" s="46" t="n">
        <v>1</v>
      </c>
      <c r="T41" s="46" t="s">
        <v>75</v>
      </c>
      <c r="U41" s="46" t="s">
        <v>75</v>
      </c>
      <c r="V41" s="46" t="n">
        <v>1</v>
      </c>
      <c r="W41" s="46" t="s">
        <v>75</v>
      </c>
      <c r="X41" s="46" t="s">
        <v>75</v>
      </c>
      <c r="Y41" s="46" t="s">
        <v>75</v>
      </c>
      <c r="Z41" s="41" t="str">
        <f aca="false">IF(ISNUMBER(C41),IF(C41=SUM(D41:H41),"p","f"),"-")</f>
        <v>-</v>
      </c>
      <c r="AA41" s="41" t="str">
        <f aca="false">IF(ISNUMBER(B41),IF(B41=SUM(D41:Y41),"p","f"),"-")</f>
        <v>p</v>
      </c>
    </row>
    <row r="42" customFormat="false" ht="13.8" hidden="false" customHeight="false" outlineLevel="0" collapsed="false">
      <c r="A42" s="35" t="s">
        <v>66</v>
      </c>
      <c r="B42" s="46" t="s">
        <v>75</v>
      </c>
      <c r="C42" s="46" t="s">
        <v>75</v>
      </c>
      <c r="D42" s="46" t="s">
        <v>75</v>
      </c>
      <c r="E42" s="46" t="s">
        <v>75</v>
      </c>
      <c r="F42" s="46" t="s">
        <v>75</v>
      </c>
      <c r="G42" s="46" t="s">
        <v>75</v>
      </c>
      <c r="H42" s="46" t="s">
        <v>75</v>
      </c>
      <c r="I42" s="46" t="s">
        <v>75</v>
      </c>
      <c r="J42" s="46" t="s">
        <v>75</v>
      </c>
      <c r="K42" s="46" t="s">
        <v>75</v>
      </c>
      <c r="L42" s="46" t="s">
        <v>75</v>
      </c>
      <c r="M42" s="46" t="s">
        <v>75</v>
      </c>
      <c r="N42" s="46" t="s">
        <v>75</v>
      </c>
      <c r="O42" s="46" t="s">
        <v>75</v>
      </c>
      <c r="P42" s="46" t="s">
        <v>75</v>
      </c>
      <c r="Q42" s="46" t="s">
        <v>75</v>
      </c>
      <c r="R42" s="46" t="s">
        <v>75</v>
      </c>
      <c r="S42" s="46" t="s">
        <v>75</v>
      </c>
      <c r="T42" s="46" t="s">
        <v>75</v>
      </c>
      <c r="U42" s="46" t="s">
        <v>75</v>
      </c>
      <c r="V42" s="46" t="s">
        <v>75</v>
      </c>
      <c r="W42" s="46" t="s">
        <v>75</v>
      </c>
      <c r="X42" s="46" t="s">
        <v>75</v>
      </c>
      <c r="Y42" s="46" t="s">
        <v>75</v>
      </c>
      <c r="Z42" s="41" t="str">
        <f aca="false">IF(ISNUMBER(C42),IF(C42=SUM(D42:H42),"p","f"),"-")</f>
        <v>-</v>
      </c>
      <c r="AA42" s="41" t="str">
        <f aca="false">IF(ISNUMBER(B42),IF(B42=SUM(D42:Y42),"p","f"),"-")</f>
        <v>-</v>
      </c>
    </row>
    <row r="43" customFormat="false" ht="13.8" hidden="false" customHeight="false" outlineLevel="0" collapsed="false">
      <c r="A43" s="53" t="s">
        <v>164</v>
      </c>
      <c r="B43" s="46" t="n">
        <v>2</v>
      </c>
      <c r="C43" s="46" t="s">
        <v>75</v>
      </c>
      <c r="D43" s="46" t="s">
        <v>75</v>
      </c>
      <c r="E43" s="46" t="s">
        <v>75</v>
      </c>
      <c r="F43" s="46" t="s">
        <v>75</v>
      </c>
      <c r="G43" s="46" t="s">
        <v>75</v>
      </c>
      <c r="H43" s="46" t="s">
        <v>75</v>
      </c>
      <c r="I43" s="46" t="s">
        <v>75</v>
      </c>
      <c r="J43" s="46" t="s">
        <v>75</v>
      </c>
      <c r="K43" s="46" t="s">
        <v>75</v>
      </c>
      <c r="L43" s="46" t="s">
        <v>75</v>
      </c>
      <c r="M43" s="46" t="s">
        <v>75</v>
      </c>
      <c r="N43" s="46" t="s">
        <v>75</v>
      </c>
      <c r="O43" s="46" t="s">
        <v>75</v>
      </c>
      <c r="P43" s="46" t="n">
        <v>1</v>
      </c>
      <c r="Q43" s="46" t="s">
        <v>75</v>
      </c>
      <c r="R43" s="46" t="n">
        <v>1</v>
      </c>
      <c r="S43" s="46" t="s">
        <v>75</v>
      </c>
      <c r="T43" s="46" t="s">
        <v>75</v>
      </c>
      <c r="U43" s="46" t="s">
        <v>75</v>
      </c>
      <c r="V43" s="46" t="s">
        <v>75</v>
      </c>
      <c r="W43" s="46" t="s">
        <v>75</v>
      </c>
      <c r="X43" s="46" t="s">
        <v>75</v>
      </c>
      <c r="Y43" s="46" t="s">
        <v>75</v>
      </c>
      <c r="Z43" s="41" t="str">
        <f aca="false">IF(ISNUMBER(C43),IF(C43=SUM(D43:H43),"p","f"),"-")</f>
        <v>-</v>
      </c>
      <c r="AA43" s="41" t="str">
        <f aca="false">IF(ISNUMBER(B43),IF(B43=SUM(D43:Y43),"p","f"),"-")</f>
        <v>p</v>
      </c>
    </row>
    <row r="44" customFormat="false" ht="13.8" hidden="false" customHeight="false" outlineLevel="0" collapsed="false">
      <c r="A44" s="35" t="s">
        <v>165</v>
      </c>
      <c r="B44" s="46" t="s">
        <v>75</v>
      </c>
      <c r="C44" s="46" t="s">
        <v>75</v>
      </c>
      <c r="D44" s="46" t="s">
        <v>75</v>
      </c>
      <c r="E44" s="46" t="s">
        <v>75</v>
      </c>
      <c r="F44" s="46" t="s">
        <v>75</v>
      </c>
      <c r="G44" s="46" t="s">
        <v>75</v>
      </c>
      <c r="H44" s="46" t="s">
        <v>75</v>
      </c>
      <c r="I44" s="46" t="s">
        <v>75</v>
      </c>
      <c r="J44" s="46" t="s">
        <v>75</v>
      </c>
      <c r="K44" s="46" t="s">
        <v>75</v>
      </c>
      <c r="L44" s="46" t="s">
        <v>75</v>
      </c>
      <c r="M44" s="46" t="s">
        <v>75</v>
      </c>
      <c r="N44" s="46" t="s">
        <v>75</v>
      </c>
      <c r="O44" s="46" t="s">
        <v>75</v>
      </c>
      <c r="P44" s="46" t="s">
        <v>75</v>
      </c>
      <c r="Q44" s="46" t="s">
        <v>75</v>
      </c>
      <c r="R44" s="46" t="s">
        <v>75</v>
      </c>
      <c r="S44" s="46" t="s">
        <v>75</v>
      </c>
      <c r="T44" s="46" t="s">
        <v>75</v>
      </c>
      <c r="U44" s="46" t="s">
        <v>75</v>
      </c>
      <c r="V44" s="46" t="s">
        <v>75</v>
      </c>
      <c r="W44" s="46" t="s">
        <v>75</v>
      </c>
      <c r="X44" s="46" t="s">
        <v>75</v>
      </c>
      <c r="Y44" s="46" t="s">
        <v>75</v>
      </c>
      <c r="Z44" s="41" t="str">
        <f aca="false">IF(ISNUMBER(C44),IF(C44=SUM(D44:H44),"p","f"),"-")</f>
        <v>-</v>
      </c>
      <c r="AA44" s="41" t="str">
        <f aca="false">IF(ISNUMBER(B44),IF(B44=SUM(D44:Y44),"p","f"),"-")</f>
        <v>-</v>
      </c>
    </row>
    <row r="45" customFormat="false" ht="13.8" hidden="false" customHeight="false" outlineLevel="0" collapsed="false">
      <c r="A45" s="53" t="s">
        <v>166</v>
      </c>
      <c r="B45" s="46" t="n">
        <v>1</v>
      </c>
      <c r="C45" s="46" t="s">
        <v>75</v>
      </c>
      <c r="D45" s="46" t="s">
        <v>75</v>
      </c>
      <c r="E45" s="46" t="s">
        <v>75</v>
      </c>
      <c r="F45" s="46" t="s">
        <v>75</v>
      </c>
      <c r="G45" s="46" t="s">
        <v>75</v>
      </c>
      <c r="H45" s="46" t="s">
        <v>75</v>
      </c>
      <c r="I45" s="46" t="s">
        <v>75</v>
      </c>
      <c r="J45" s="46" t="s">
        <v>75</v>
      </c>
      <c r="K45" s="46" t="s">
        <v>75</v>
      </c>
      <c r="L45" s="46" t="s">
        <v>75</v>
      </c>
      <c r="M45" s="46" t="s">
        <v>75</v>
      </c>
      <c r="N45" s="46" t="s">
        <v>75</v>
      </c>
      <c r="O45" s="46" t="s">
        <v>75</v>
      </c>
      <c r="P45" s="46" t="s">
        <v>75</v>
      </c>
      <c r="Q45" s="46" t="s">
        <v>75</v>
      </c>
      <c r="R45" s="46" t="s">
        <v>75</v>
      </c>
      <c r="S45" s="46" t="s">
        <v>75</v>
      </c>
      <c r="T45" s="46" t="n">
        <v>1</v>
      </c>
      <c r="U45" s="46" t="s">
        <v>75</v>
      </c>
      <c r="V45" s="46" t="s">
        <v>75</v>
      </c>
      <c r="W45" s="46" t="s">
        <v>75</v>
      </c>
      <c r="X45" s="46" t="s">
        <v>75</v>
      </c>
      <c r="Y45" s="46" t="s">
        <v>75</v>
      </c>
      <c r="Z45" s="41" t="str">
        <f aca="false">IF(ISNUMBER(C45),IF(C45=SUM(D45:H45),"p","f"),"-")</f>
        <v>-</v>
      </c>
      <c r="AA45" s="41" t="str">
        <f aca="false">IF(ISNUMBER(B45),IF(B45=SUM(D45:Y45),"p","f"),"-")</f>
        <v>p</v>
      </c>
    </row>
    <row r="46" customFormat="false" ht="13.8" hidden="false" customHeight="false" outlineLevel="0" collapsed="false">
      <c r="A46" s="35" t="s">
        <v>167</v>
      </c>
      <c r="B46" s="46" t="n">
        <v>1</v>
      </c>
      <c r="C46" s="46" t="s">
        <v>75</v>
      </c>
      <c r="D46" s="46" t="s">
        <v>75</v>
      </c>
      <c r="E46" s="46" t="s">
        <v>75</v>
      </c>
      <c r="F46" s="46" t="s">
        <v>75</v>
      </c>
      <c r="G46" s="46" t="s">
        <v>75</v>
      </c>
      <c r="H46" s="46" t="s">
        <v>75</v>
      </c>
      <c r="I46" s="46" t="s">
        <v>75</v>
      </c>
      <c r="J46" s="46" t="s">
        <v>75</v>
      </c>
      <c r="K46" s="46" t="s">
        <v>75</v>
      </c>
      <c r="L46" s="46" t="s">
        <v>75</v>
      </c>
      <c r="M46" s="46" t="s">
        <v>75</v>
      </c>
      <c r="N46" s="46" t="s">
        <v>75</v>
      </c>
      <c r="O46" s="46" t="s">
        <v>75</v>
      </c>
      <c r="P46" s="46" t="s">
        <v>75</v>
      </c>
      <c r="Q46" s="46" t="s">
        <v>75</v>
      </c>
      <c r="R46" s="46" t="s">
        <v>75</v>
      </c>
      <c r="S46" s="46" t="s">
        <v>75</v>
      </c>
      <c r="T46" s="46" t="s">
        <v>75</v>
      </c>
      <c r="U46" s="46" t="n">
        <v>1</v>
      </c>
      <c r="V46" s="46" t="s">
        <v>75</v>
      </c>
      <c r="W46" s="46" t="s">
        <v>75</v>
      </c>
      <c r="X46" s="46" t="s">
        <v>75</v>
      </c>
      <c r="Y46" s="46" t="s">
        <v>75</v>
      </c>
      <c r="Z46" s="41" t="str">
        <f aca="false">IF(ISNUMBER(C46),IF(C46=SUM(D46:H46),"p","f"),"-")</f>
        <v>-</v>
      </c>
      <c r="AA46" s="41" t="str">
        <f aca="false">IF(ISNUMBER(B46),IF(B46=SUM(D46:Y46),"p","f"),"-")</f>
        <v>p</v>
      </c>
    </row>
    <row r="47" customFormat="false" ht="13.8" hidden="false" customHeight="false" outlineLevel="0" collapsed="false">
      <c r="A47" s="35" t="s">
        <v>168</v>
      </c>
      <c r="B47" s="46" t="s">
        <v>75</v>
      </c>
      <c r="C47" s="46" t="s">
        <v>75</v>
      </c>
      <c r="D47" s="46" t="s">
        <v>75</v>
      </c>
      <c r="E47" s="46" t="s">
        <v>75</v>
      </c>
      <c r="F47" s="46" t="s">
        <v>75</v>
      </c>
      <c r="G47" s="46" t="s">
        <v>75</v>
      </c>
      <c r="H47" s="46" t="s">
        <v>75</v>
      </c>
      <c r="I47" s="46" t="s">
        <v>75</v>
      </c>
      <c r="J47" s="46" t="s">
        <v>75</v>
      </c>
      <c r="K47" s="46" t="s">
        <v>75</v>
      </c>
      <c r="L47" s="46" t="s">
        <v>75</v>
      </c>
      <c r="M47" s="46" t="s">
        <v>75</v>
      </c>
      <c r="N47" s="46" t="s">
        <v>75</v>
      </c>
      <c r="O47" s="46" t="s">
        <v>75</v>
      </c>
      <c r="P47" s="46" t="s">
        <v>75</v>
      </c>
      <c r="Q47" s="46" t="s">
        <v>75</v>
      </c>
      <c r="R47" s="46" t="s">
        <v>75</v>
      </c>
      <c r="S47" s="46" t="s">
        <v>75</v>
      </c>
      <c r="T47" s="46" t="s">
        <v>75</v>
      </c>
      <c r="U47" s="46" t="s">
        <v>75</v>
      </c>
      <c r="V47" s="46" t="s">
        <v>75</v>
      </c>
      <c r="W47" s="46" t="s">
        <v>75</v>
      </c>
      <c r="X47" s="46" t="s">
        <v>75</v>
      </c>
      <c r="Y47" s="46" t="s">
        <v>75</v>
      </c>
      <c r="Z47" s="41" t="str">
        <f aca="false">IF(ISNUMBER(C47),IF(C47=SUM(D47:H47),"p","f"),"-")</f>
        <v>-</v>
      </c>
      <c r="AA47" s="41" t="str">
        <f aca="false">IF(ISNUMBER(B47),IF(B47=SUM(D47:Y47),"p","f"),"-")</f>
        <v>-</v>
      </c>
    </row>
    <row r="48" customFormat="false" ht="13.8" hidden="false" customHeight="false" outlineLevel="0" collapsed="false">
      <c r="A48" s="53" t="s">
        <v>169</v>
      </c>
      <c r="B48" s="46" t="n">
        <v>4</v>
      </c>
      <c r="C48" s="46" t="n">
        <v>4</v>
      </c>
      <c r="D48" s="46" t="n">
        <v>3</v>
      </c>
      <c r="E48" s="46" t="s">
        <v>75</v>
      </c>
      <c r="F48" s="46" t="n">
        <v>1</v>
      </c>
      <c r="G48" s="46" t="s">
        <v>75</v>
      </c>
      <c r="H48" s="46" t="s">
        <v>75</v>
      </c>
      <c r="I48" s="46" t="s">
        <v>75</v>
      </c>
      <c r="J48" s="46" t="s">
        <v>75</v>
      </c>
      <c r="K48" s="46" t="s">
        <v>75</v>
      </c>
      <c r="L48" s="46" t="s">
        <v>75</v>
      </c>
      <c r="M48" s="46" t="s">
        <v>75</v>
      </c>
      <c r="N48" s="46" t="s">
        <v>75</v>
      </c>
      <c r="O48" s="46" t="s">
        <v>75</v>
      </c>
      <c r="P48" s="46" t="s">
        <v>75</v>
      </c>
      <c r="Q48" s="46" t="s">
        <v>75</v>
      </c>
      <c r="R48" s="46" t="s">
        <v>75</v>
      </c>
      <c r="S48" s="46" t="s">
        <v>75</v>
      </c>
      <c r="T48" s="46" t="s">
        <v>75</v>
      </c>
      <c r="U48" s="46" t="s">
        <v>75</v>
      </c>
      <c r="V48" s="46" t="s">
        <v>75</v>
      </c>
      <c r="W48" s="46" t="s">
        <v>75</v>
      </c>
      <c r="X48" s="46" t="s">
        <v>75</v>
      </c>
      <c r="Y48" s="46" t="s">
        <v>75</v>
      </c>
      <c r="Z48" s="41" t="str">
        <f aca="false">IF(ISNUMBER(C48),IF(C48=SUM(D48:H48),"p","f"),"-")</f>
        <v>p</v>
      </c>
      <c r="AA48" s="41" t="str">
        <f aca="false">IF(ISNUMBER(B48),IF(B48=SUM(D48:Y48),"p","f"),"-")</f>
        <v>p</v>
      </c>
    </row>
    <row r="49" customFormat="false" ht="23.85" hidden="false" customHeight="false" outlineLevel="0" collapsed="false">
      <c r="A49" s="53" t="s">
        <v>170</v>
      </c>
      <c r="B49" s="46" t="s">
        <v>75</v>
      </c>
      <c r="C49" s="46" t="s">
        <v>75</v>
      </c>
      <c r="D49" s="46" t="s">
        <v>75</v>
      </c>
      <c r="E49" s="46" t="s">
        <v>75</v>
      </c>
      <c r="F49" s="46" t="s">
        <v>75</v>
      </c>
      <c r="G49" s="46" t="s">
        <v>75</v>
      </c>
      <c r="H49" s="46" t="s">
        <v>75</v>
      </c>
      <c r="I49" s="46" t="s">
        <v>75</v>
      </c>
      <c r="J49" s="46" t="s">
        <v>75</v>
      </c>
      <c r="K49" s="46" t="s">
        <v>75</v>
      </c>
      <c r="L49" s="46" t="s">
        <v>75</v>
      </c>
      <c r="M49" s="46" t="s">
        <v>75</v>
      </c>
      <c r="N49" s="46" t="s">
        <v>75</v>
      </c>
      <c r="O49" s="46" t="s">
        <v>75</v>
      </c>
      <c r="P49" s="46" t="s">
        <v>75</v>
      </c>
      <c r="Q49" s="46" t="s">
        <v>75</v>
      </c>
      <c r="R49" s="46" t="s">
        <v>75</v>
      </c>
      <c r="S49" s="46" t="s">
        <v>75</v>
      </c>
      <c r="T49" s="46" t="s">
        <v>75</v>
      </c>
      <c r="U49" s="46" t="s">
        <v>75</v>
      </c>
      <c r="V49" s="46" t="s">
        <v>75</v>
      </c>
      <c r="W49" s="46" t="s">
        <v>75</v>
      </c>
      <c r="X49" s="46" t="s">
        <v>75</v>
      </c>
      <c r="Y49" s="46" t="s">
        <v>75</v>
      </c>
      <c r="Z49" s="41" t="str">
        <f aca="false">IF(ISNUMBER(C49),IF(C49=SUM(D49:H49),"p","f"),"-")</f>
        <v>-</v>
      </c>
      <c r="AA49" s="41" t="str">
        <f aca="false">IF(ISNUMBER(B49),IF(B49=SUM(D49:Y49),"p","f"),"-")</f>
        <v>-</v>
      </c>
    </row>
    <row r="50" customFormat="false" ht="13.8" hidden="false" customHeight="false" outlineLevel="0" collapsed="false">
      <c r="A50" s="35" t="s">
        <v>204</v>
      </c>
      <c r="B50" s="46" t="n">
        <v>146</v>
      </c>
      <c r="C50" s="46" t="n">
        <v>37</v>
      </c>
      <c r="D50" s="46" t="n">
        <v>28</v>
      </c>
      <c r="E50" s="46" t="n">
        <v>3</v>
      </c>
      <c r="F50" s="46" t="n">
        <v>3</v>
      </c>
      <c r="G50" s="46" t="n">
        <v>2</v>
      </c>
      <c r="H50" s="46" t="n">
        <v>1</v>
      </c>
      <c r="I50" s="46" t="n">
        <v>1</v>
      </c>
      <c r="J50" s="46" t="n">
        <v>3</v>
      </c>
      <c r="K50" s="46" t="s">
        <v>75</v>
      </c>
      <c r="L50" s="46" t="n">
        <v>2</v>
      </c>
      <c r="M50" s="46" t="n">
        <v>3</v>
      </c>
      <c r="N50" s="46" t="n">
        <v>3</v>
      </c>
      <c r="O50" s="46" t="n">
        <v>11</v>
      </c>
      <c r="P50" s="46" t="n">
        <v>9</v>
      </c>
      <c r="Q50" s="46" t="n">
        <v>15</v>
      </c>
      <c r="R50" s="46" t="n">
        <v>12</v>
      </c>
      <c r="S50" s="46" t="n">
        <v>11</v>
      </c>
      <c r="T50" s="46" t="n">
        <v>13</v>
      </c>
      <c r="U50" s="46" t="n">
        <v>8</v>
      </c>
      <c r="V50" s="46" t="n">
        <v>9</v>
      </c>
      <c r="W50" s="46" t="n">
        <v>6</v>
      </c>
      <c r="X50" s="46" t="n">
        <v>3</v>
      </c>
      <c r="Y50" s="46" t="s">
        <v>75</v>
      </c>
      <c r="Z50" s="41" t="str">
        <f aca="false">IF(ISNUMBER(C50),IF(C50=SUM(D50:H50),"p","f"),"-")</f>
        <v>p</v>
      </c>
      <c r="AA50" s="41" t="str">
        <f aca="false">IF(ISNUMBER(B50),IF(B50=SUM(D50:Y50),"p","f"),"-")</f>
        <v>p</v>
      </c>
    </row>
    <row r="51" customFormat="false" ht="23.85" hidden="false" customHeight="false" outlineLevel="0" collapsed="false">
      <c r="A51" s="53" t="s">
        <v>172</v>
      </c>
      <c r="B51" s="46" t="n">
        <v>35</v>
      </c>
      <c r="C51" s="46" t="n">
        <v>4</v>
      </c>
      <c r="D51" s="46" t="n">
        <v>3</v>
      </c>
      <c r="E51" s="46" t="n">
        <v>1</v>
      </c>
      <c r="F51" s="46" t="s">
        <v>75</v>
      </c>
      <c r="G51" s="46" t="s">
        <v>75</v>
      </c>
      <c r="H51" s="46" t="s">
        <v>75</v>
      </c>
      <c r="I51" s="46" t="s">
        <v>75</v>
      </c>
      <c r="J51" s="46" t="n">
        <v>2</v>
      </c>
      <c r="K51" s="46" t="n">
        <v>1</v>
      </c>
      <c r="L51" s="46" t="n">
        <v>1</v>
      </c>
      <c r="M51" s="46" t="s">
        <v>75</v>
      </c>
      <c r="N51" s="46" t="n">
        <v>1</v>
      </c>
      <c r="O51" s="46" t="n">
        <v>4</v>
      </c>
      <c r="P51" s="46" t="n">
        <v>4</v>
      </c>
      <c r="Q51" s="46" t="n">
        <v>4</v>
      </c>
      <c r="R51" s="46" t="n">
        <v>3</v>
      </c>
      <c r="S51" s="46" t="n">
        <v>2</v>
      </c>
      <c r="T51" s="46" t="n">
        <v>1</v>
      </c>
      <c r="U51" s="46" t="n">
        <v>3</v>
      </c>
      <c r="V51" s="46" t="n">
        <v>1</v>
      </c>
      <c r="W51" s="46" t="n">
        <v>3</v>
      </c>
      <c r="X51" s="46" t="n">
        <v>1</v>
      </c>
      <c r="Y51" s="46" t="s">
        <v>75</v>
      </c>
      <c r="Z51" s="41" t="str">
        <f aca="false">IF(ISNUMBER(C51),IF(C51=SUM(D51:H51),"p","f"),"-")</f>
        <v>p</v>
      </c>
      <c r="AA51" s="41" t="str">
        <f aca="false">IF(ISNUMBER(B51),IF(B51=SUM(D51:Y51),"p","f"),"-")</f>
        <v>p</v>
      </c>
    </row>
    <row r="52" customFormat="false" ht="35.05" hidden="false" customHeight="false" outlineLevel="0" collapsed="false">
      <c r="A52" s="53" t="s">
        <v>173</v>
      </c>
      <c r="B52" s="46" t="n">
        <v>62</v>
      </c>
      <c r="C52" s="46" t="n">
        <v>16</v>
      </c>
      <c r="D52" s="46" t="n">
        <v>10</v>
      </c>
      <c r="E52" s="46" t="n">
        <v>4</v>
      </c>
      <c r="F52" s="46" t="s">
        <v>75</v>
      </c>
      <c r="G52" s="46" t="n">
        <v>1</v>
      </c>
      <c r="H52" s="46" t="n">
        <v>1</v>
      </c>
      <c r="I52" s="46" t="n">
        <v>4</v>
      </c>
      <c r="J52" s="46" t="n">
        <v>1</v>
      </c>
      <c r="K52" s="46" t="n">
        <v>4</v>
      </c>
      <c r="L52" s="46" t="n">
        <v>1</v>
      </c>
      <c r="M52" s="46" t="n">
        <v>4</v>
      </c>
      <c r="N52" s="46" t="s">
        <v>75</v>
      </c>
      <c r="O52" s="46" t="n">
        <v>3</v>
      </c>
      <c r="P52" s="46" t="n">
        <v>6</v>
      </c>
      <c r="Q52" s="46" t="n">
        <v>4</v>
      </c>
      <c r="R52" s="46" t="n">
        <v>4</v>
      </c>
      <c r="S52" s="46" t="n">
        <v>2</v>
      </c>
      <c r="T52" s="46" t="n">
        <v>5</v>
      </c>
      <c r="U52" s="46" t="n">
        <v>3</v>
      </c>
      <c r="V52" s="46" t="n">
        <v>3</v>
      </c>
      <c r="W52" s="46" t="n">
        <v>1</v>
      </c>
      <c r="X52" s="46" t="n">
        <v>1</v>
      </c>
      <c r="Y52" s="46" t="s">
        <v>75</v>
      </c>
      <c r="Z52" s="41" t="str">
        <f aca="false">IF(ISNUMBER(C52),IF(C52=SUM(D52:H52),"p","f"),"-")</f>
        <v>p</v>
      </c>
      <c r="AA52" s="41" t="str">
        <f aca="false">IF(ISNUMBER(B52),IF(B52=SUM(D52:Y52),"p","f"),"-")</f>
        <v>p</v>
      </c>
    </row>
    <row r="53" customFormat="false" ht="13.8" hidden="false" customHeight="false" outlineLevel="0" collapsed="false">
      <c r="A53" s="53" t="s">
        <v>174</v>
      </c>
      <c r="B53" s="46" t="n">
        <v>11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 t="n">
        <v>1</v>
      </c>
      <c r="N53" s="46"/>
      <c r="O53" s="46"/>
      <c r="P53" s="46"/>
      <c r="Q53" s="46"/>
      <c r="R53" s="46" t="n">
        <v>1</v>
      </c>
      <c r="S53" s="46"/>
      <c r="T53" s="46"/>
      <c r="U53" s="46" t="n">
        <v>2</v>
      </c>
      <c r="V53" s="46" t="n">
        <v>2</v>
      </c>
      <c r="W53" s="46" t="n">
        <v>1</v>
      </c>
      <c r="X53" s="46"/>
      <c r="Y53" s="46" t="n">
        <v>4</v>
      </c>
      <c r="Z53" s="41" t="str">
        <f aca="false">IF(ISNUMBER(C53),IF(C53=SUM(D53:H53),"p","f"),"-")</f>
        <v>-</v>
      </c>
      <c r="AA53" s="41" t="str">
        <f aca="false">IF(ISNUMBER(B53),IF(B53=SUM(D53:Y53),"p","f"),"-")</f>
        <v>p</v>
      </c>
    </row>
    <row r="54" customFormat="false" ht="12.75" hidden="false" customHeight="false" outlineLevel="0" collapsed="false">
      <c r="A54" s="52" t="s">
        <v>205</v>
      </c>
      <c r="B54" s="41" t="str">
        <f aca="false">IF(SUM(B7:B53)=SUM(D7:Y53), "p", "f")</f>
        <v>p</v>
      </c>
    </row>
    <row r="55" customFormat="false" ht="12.8" hidden="false" customHeight="false" outlineLevel="0" collapsed="false">
      <c r="A55" s="54" t="s">
        <v>177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</row>
    <row r="56" customFormat="false" ht="13.8" hidden="false" customHeight="false" outlineLevel="0" collapsed="false"/>
    <row r="1048576" customFormat="false" ht="12.8" hidden="false" customHeight="false" outlineLevel="0" collapsed="false"/>
  </sheetData>
  <mergeCells count="6">
    <mergeCell ref="A1:Y1"/>
    <mergeCell ref="A3:Y3"/>
    <mergeCell ref="A5:A6"/>
    <mergeCell ref="B5:B6"/>
    <mergeCell ref="C5:Y5"/>
    <mergeCell ref="A55:Y5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1048576"/>
  <sheetViews>
    <sheetView showFormulas="false" showGridLines="true" showRowColHeaders="true" showZeros="true" rightToLeft="false" tabSelected="false" showOutlineSymbols="true" defaultGridColor="true" view="normal" topLeftCell="A31" colorId="64" zoomScale="83" zoomScaleNormal="83" zoomScalePageLayoutView="100" workbookViewId="0">
      <selection pane="topLeft" activeCell="Y7" activeCellId="1" sqref="B6:D12 Y7"/>
    </sheetView>
  </sheetViews>
  <sheetFormatPr defaultRowHeight="12.75" zeroHeight="false" outlineLevelRow="0" outlineLevelCol="0"/>
  <cols>
    <col collapsed="false" customWidth="true" hidden="false" outlineLevel="0" max="1" min="1" style="41" width="26.29"/>
    <col collapsed="false" customWidth="true" hidden="false" outlineLevel="0" max="3" min="2" style="41" width="9.13"/>
    <col collapsed="false" customWidth="true" hidden="false" outlineLevel="0" max="4" min="4" style="41" width="9.71"/>
    <col collapsed="false" customWidth="true" hidden="false" outlineLevel="0" max="25" min="5" style="41" width="9.13"/>
    <col collapsed="false" customWidth="true" hidden="false" outlineLevel="0" max="26" min="26" style="41" width="9.71"/>
    <col collapsed="false" customWidth="true" hidden="false" outlineLevel="0" max="1025" min="27" style="41" width="9.13"/>
  </cols>
  <sheetData>
    <row r="1" customFormat="false" ht="12.8" hidden="false" customHeight="false" outlineLevel="0" collapsed="false">
      <c r="A1" s="42" t="s">
        <v>178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customFormat="false" ht="12.75" hidden="false" customHeight="false" outlineLevel="0" collapsed="false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customFormat="false" ht="12.8" hidden="false" customHeight="false" outlineLevel="0" collapsed="false">
      <c r="A3" s="42" t="s">
        <v>206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customFormat="false" ht="12.75" hidden="false" customHeight="false" outlineLevel="0" collapsed="false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customFormat="false" ht="12.8" hidden="false" customHeight="false" outlineLevel="0" collapsed="false">
      <c r="A5" s="45" t="s">
        <v>123</v>
      </c>
      <c r="B5" s="46" t="s">
        <v>207</v>
      </c>
      <c r="C5" s="47" t="s">
        <v>180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customFormat="false" ht="61.85" hidden="false" customHeight="false" outlineLevel="0" collapsed="false">
      <c r="A6" s="45"/>
      <c r="B6" s="46"/>
      <c r="C6" s="48" t="s">
        <v>181</v>
      </c>
      <c r="D6" s="49" t="n">
        <v>0</v>
      </c>
      <c r="E6" s="49" t="n">
        <v>1</v>
      </c>
      <c r="F6" s="49" t="n">
        <v>2</v>
      </c>
      <c r="G6" s="49" t="n">
        <v>3</v>
      </c>
      <c r="H6" s="49" t="n">
        <v>4</v>
      </c>
      <c r="I6" s="50" t="s">
        <v>182</v>
      </c>
      <c r="J6" s="51" t="s">
        <v>183</v>
      </c>
      <c r="K6" s="48" t="s">
        <v>184</v>
      </c>
      <c r="L6" s="48" t="s">
        <v>185</v>
      </c>
      <c r="M6" s="48" t="s">
        <v>186</v>
      </c>
      <c r="N6" s="48" t="s">
        <v>187</v>
      </c>
      <c r="O6" s="48" t="s">
        <v>188</v>
      </c>
      <c r="P6" s="48" t="s">
        <v>189</v>
      </c>
      <c r="Q6" s="48" t="s">
        <v>190</v>
      </c>
      <c r="R6" s="48" t="s">
        <v>191</v>
      </c>
      <c r="S6" s="48" t="s">
        <v>192</v>
      </c>
      <c r="T6" s="48" t="s">
        <v>193</v>
      </c>
      <c r="U6" s="48" t="s">
        <v>194</v>
      </c>
      <c r="V6" s="48" t="s">
        <v>195</v>
      </c>
      <c r="W6" s="48" t="s">
        <v>196</v>
      </c>
      <c r="X6" s="48" t="s">
        <v>197</v>
      </c>
      <c r="Y6" s="48" t="s">
        <v>198</v>
      </c>
      <c r="Z6" s="52" t="s">
        <v>199</v>
      </c>
      <c r="AA6" s="52" t="s">
        <v>200</v>
      </c>
    </row>
    <row r="7" customFormat="false" ht="13.8" hidden="false" customHeight="false" outlineLevel="0" collapsed="false">
      <c r="A7" s="53" t="s">
        <v>129</v>
      </c>
      <c r="B7" s="46" t="s">
        <v>75</v>
      </c>
      <c r="C7" s="46" t="s">
        <v>75</v>
      </c>
      <c r="D7" s="46" t="s">
        <v>75</v>
      </c>
      <c r="E7" s="46" t="s">
        <v>75</v>
      </c>
      <c r="F7" s="46" t="s">
        <v>75</v>
      </c>
      <c r="G7" s="46" t="s">
        <v>75</v>
      </c>
      <c r="H7" s="46" t="s">
        <v>75</v>
      </c>
      <c r="I7" s="46" t="s">
        <v>75</v>
      </c>
      <c r="J7" s="46" t="s">
        <v>75</v>
      </c>
      <c r="K7" s="46" t="s">
        <v>75</v>
      </c>
      <c r="L7" s="46" t="s">
        <v>75</v>
      </c>
      <c r="M7" s="46" t="s">
        <v>75</v>
      </c>
      <c r="N7" s="46" t="s">
        <v>75</v>
      </c>
      <c r="O7" s="46" t="s">
        <v>75</v>
      </c>
      <c r="P7" s="46" t="s">
        <v>75</v>
      </c>
      <c r="Q7" s="46" t="s">
        <v>75</v>
      </c>
      <c r="R7" s="46" t="s">
        <v>75</v>
      </c>
      <c r="S7" s="46" t="s">
        <v>75</v>
      </c>
      <c r="T7" s="46" t="s">
        <v>75</v>
      </c>
      <c r="U7" s="46" t="s">
        <v>75</v>
      </c>
      <c r="V7" s="46" t="s">
        <v>75</v>
      </c>
      <c r="W7" s="46" t="s">
        <v>75</v>
      </c>
      <c r="X7" s="46" t="s">
        <v>75</v>
      </c>
      <c r="Y7" s="46" t="s">
        <v>75</v>
      </c>
      <c r="Z7" s="41" t="str">
        <f aca="false">IF(ISNUMBER(C7),IF(C7=SUM(D7:H7),"p","f"),"-")</f>
        <v>-</v>
      </c>
      <c r="AA7" s="41" t="str">
        <f aca="false">IF(ISNUMBER(B7),IF(B7=SUM(D7:Y7),"p","f"),"-")</f>
        <v>-</v>
      </c>
    </row>
    <row r="8" customFormat="false" ht="23.85" hidden="false" customHeight="false" outlineLevel="0" collapsed="false">
      <c r="A8" s="53" t="s">
        <v>130</v>
      </c>
      <c r="B8" s="46" t="s">
        <v>75</v>
      </c>
      <c r="C8" s="46" t="s">
        <v>75</v>
      </c>
      <c r="D8" s="46" t="s">
        <v>75</v>
      </c>
      <c r="E8" s="46" t="s">
        <v>75</v>
      </c>
      <c r="F8" s="46" t="s">
        <v>75</v>
      </c>
      <c r="G8" s="46" t="s">
        <v>75</v>
      </c>
      <c r="H8" s="46" t="s">
        <v>75</v>
      </c>
      <c r="I8" s="46" t="s">
        <v>75</v>
      </c>
      <c r="J8" s="46" t="s">
        <v>75</v>
      </c>
      <c r="K8" s="46" t="s">
        <v>75</v>
      </c>
      <c r="L8" s="46" t="s">
        <v>75</v>
      </c>
      <c r="M8" s="46" t="s">
        <v>75</v>
      </c>
      <c r="N8" s="46" t="s">
        <v>75</v>
      </c>
      <c r="O8" s="46" t="s">
        <v>75</v>
      </c>
      <c r="P8" s="46" t="s">
        <v>75</v>
      </c>
      <c r="Q8" s="46" t="s">
        <v>75</v>
      </c>
      <c r="R8" s="46" t="s">
        <v>75</v>
      </c>
      <c r="S8" s="46" t="s">
        <v>75</v>
      </c>
      <c r="T8" s="46" t="s">
        <v>75</v>
      </c>
      <c r="U8" s="46" t="s">
        <v>75</v>
      </c>
      <c r="V8" s="46" t="s">
        <v>75</v>
      </c>
      <c r="W8" s="46" t="s">
        <v>75</v>
      </c>
      <c r="X8" s="46" t="s">
        <v>75</v>
      </c>
      <c r="Y8" s="46" t="s">
        <v>75</v>
      </c>
      <c r="Z8" s="41" t="str">
        <f aca="false">IF(ISNUMBER(C8),IF(C8=SUM(D8:H8),"p","f"),"-")</f>
        <v>-</v>
      </c>
      <c r="AA8" s="41" t="str">
        <f aca="false">IF(ISNUMBER(B8),IF(B8=SUM(D8:Y8),"p","f"),"-")</f>
        <v>-</v>
      </c>
    </row>
    <row r="9" customFormat="false" ht="13.8" hidden="false" customHeight="false" outlineLevel="0" collapsed="false">
      <c r="A9" s="53" t="s">
        <v>131</v>
      </c>
      <c r="B9" s="46" t="n">
        <v>5</v>
      </c>
      <c r="C9" s="46" t="s">
        <v>75</v>
      </c>
      <c r="D9" s="46" t="s">
        <v>75</v>
      </c>
      <c r="E9" s="46" t="s">
        <v>75</v>
      </c>
      <c r="F9" s="46" t="s">
        <v>75</v>
      </c>
      <c r="G9" s="46" t="s">
        <v>75</v>
      </c>
      <c r="H9" s="46" t="s">
        <v>75</v>
      </c>
      <c r="I9" s="46" t="s">
        <v>75</v>
      </c>
      <c r="J9" s="46" t="s">
        <v>75</v>
      </c>
      <c r="K9" s="46" t="s">
        <v>75</v>
      </c>
      <c r="L9" s="46" t="s">
        <v>75</v>
      </c>
      <c r="M9" s="46" t="s">
        <v>75</v>
      </c>
      <c r="N9" s="46" t="s">
        <v>75</v>
      </c>
      <c r="O9" s="46" t="s">
        <v>75</v>
      </c>
      <c r="P9" s="46" t="s">
        <v>75</v>
      </c>
      <c r="Q9" s="46" t="s">
        <v>75</v>
      </c>
      <c r="R9" s="46" t="s">
        <v>75</v>
      </c>
      <c r="S9" s="46" t="s">
        <v>75</v>
      </c>
      <c r="T9" s="46" t="s">
        <v>75</v>
      </c>
      <c r="U9" s="46" t="n">
        <v>1</v>
      </c>
      <c r="V9" s="46" t="n">
        <v>1</v>
      </c>
      <c r="W9" s="46" t="s">
        <v>75</v>
      </c>
      <c r="X9" s="46" t="n">
        <v>2</v>
      </c>
      <c r="Y9" s="46" t="n">
        <v>1</v>
      </c>
      <c r="Z9" s="41" t="str">
        <f aca="false">IF(ISNUMBER(C9),IF(C9=SUM(D9:H9),"p","f"),"-")</f>
        <v>-</v>
      </c>
      <c r="AA9" s="41" t="str">
        <f aca="false">IF(ISNUMBER(B9),IF(B9=SUM(D9:Y9),"p","f"),"-")</f>
        <v>p</v>
      </c>
    </row>
    <row r="10" customFormat="false" ht="23.85" hidden="false" customHeight="false" outlineLevel="0" collapsed="false">
      <c r="A10" s="53" t="s">
        <v>132</v>
      </c>
      <c r="B10" s="46" t="s">
        <v>75</v>
      </c>
      <c r="C10" s="46" t="s">
        <v>75</v>
      </c>
      <c r="D10" s="46" t="s">
        <v>75</v>
      </c>
      <c r="E10" s="46" t="s">
        <v>75</v>
      </c>
      <c r="F10" s="46" t="s">
        <v>75</v>
      </c>
      <c r="G10" s="46" t="s">
        <v>75</v>
      </c>
      <c r="H10" s="46" t="s">
        <v>75</v>
      </c>
      <c r="I10" s="46" t="s">
        <v>75</v>
      </c>
      <c r="J10" s="46" t="s">
        <v>75</v>
      </c>
      <c r="K10" s="46" t="s">
        <v>75</v>
      </c>
      <c r="L10" s="46" t="s">
        <v>75</v>
      </c>
      <c r="M10" s="46" t="s">
        <v>75</v>
      </c>
      <c r="N10" s="46" t="s">
        <v>75</v>
      </c>
      <c r="O10" s="46" t="s">
        <v>75</v>
      </c>
      <c r="P10" s="46" t="s">
        <v>75</v>
      </c>
      <c r="Q10" s="46" t="s">
        <v>75</v>
      </c>
      <c r="R10" s="46" t="s">
        <v>75</v>
      </c>
      <c r="S10" s="46" t="s">
        <v>75</v>
      </c>
      <c r="T10" s="46" t="s">
        <v>75</v>
      </c>
      <c r="U10" s="46" t="s">
        <v>75</v>
      </c>
      <c r="V10" s="46" t="s">
        <v>75</v>
      </c>
      <c r="W10" s="46" t="s">
        <v>75</v>
      </c>
      <c r="X10" s="46" t="s">
        <v>75</v>
      </c>
      <c r="Y10" s="46" t="s">
        <v>75</v>
      </c>
      <c r="Z10" s="41" t="str">
        <f aca="false">IF(ISNUMBER(C10),IF(C10=SUM(D10:H10),"p","f"),"-")</f>
        <v>-</v>
      </c>
      <c r="AA10" s="41" t="str">
        <f aca="false">IF(ISNUMBER(B10),IF(B10=SUM(D10:Y10),"p","f"),"-")</f>
        <v>-</v>
      </c>
    </row>
    <row r="11" customFormat="false" ht="23.85" hidden="false" customHeight="false" outlineLevel="0" collapsed="false">
      <c r="A11" s="53" t="s">
        <v>133</v>
      </c>
      <c r="B11" s="46" t="n">
        <v>5</v>
      </c>
      <c r="C11" s="46" t="s">
        <v>75</v>
      </c>
      <c r="D11" s="46" t="s">
        <v>75</v>
      </c>
      <c r="E11" s="46" t="s">
        <v>75</v>
      </c>
      <c r="F11" s="46" t="s">
        <v>75</v>
      </c>
      <c r="G11" s="46" t="s">
        <v>75</v>
      </c>
      <c r="H11" s="46" t="s">
        <v>75</v>
      </c>
      <c r="I11" s="46" t="s">
        <v>75</v>
      </c>
      <c r="J11" s="46" t="s">
        <v>75</v>
      </c>
      <c r="K11" s="46" t="s">
        <v>75</v>
      </c>
      <c r="L11" s="46" t="s">
        <v>75</v>
      </c>
      <c r="M11" s="46" t="s">
        <v>75</v>
      </c>
      <c r="N11" s="46" t="s">
        <v>75</v>
      </c>
      <c r="O11" s="46" t="s">
        <v>75</v>
      </c>
      <c r="P11" s="46" t="n">
        <v>1</v>
      </c>
      <c r="Q11" s="46" t="s">
        <v>75</v>
      </c>
      <c r="R11" s="46" t="s">
        <v>75</v>
      </c>
      <c r="S11" s="46" t="s">
        <v>75</v>
      </c>
      <c r="T11" s="46" t="s">
        <v>75</v>
      </c>
      <c r="U11" s="46" t="s">
        <v>75</v>
      </c>
      <c r="V11" s="46" t="n">
        <v>1</v>
      </c>
      <c r="W11" s="46" t="s">
        <v>75</v>
      </c>
      <c r="X11" s="46" t="n">
        <v>2</v>
      </c>
      <c r="Y11" s="46" t="n">
        <v>1</v>
      </c>
      <c r="Z11" s="41" t="str">
        <f aca="false">IF(ISNUMBER(C11),IF(C11=SUM(D11:H11),"p","f"),"-")</f>
        <v>-</v>
      </c>
      <c r="AA11" s="41" t="str">
        <f aca="false">IF(ISNUMBER(B11),IF(B11=SUM(D11:Y11),"p","f"),"-")</f>
        <v>p</v>
      </c>
    </row>
    <row r="12" customFormat="false" ht="23.85" hidden="false" customHeight="false" outlineLevel="0" collapsed="false">
      <c r="A12" s="53" t="s">
        <v>134</v>
      </c>
      <c r="B12" s="46" t="n">
        <v>10</v>
      </c>
      <c r="C12" s="46" t="n">
        <v>4</v>
      </c>
      <c r="D12" s="46" t="n">
        <v>4</v>
      </c>
      <c r="E12" s="46" t="s">
        <v>75</v>
      </c>
      <c r="F12" s="46" t="s">
        <v>75</v>
      </c>
      <c r="G12" s="46" t="s">
        <v>75</v>
      </c>
      <c r="H12" s="46" t="s">
        <v>75</v>
      </c>
      <c r="I12" s="46" t="s">
        <v>75</v>
      </c>
      <c r="J12" s="46" t="s">
        <v>75</v>
      </c>
      <c r="K12" s="46" t="s">
        <v>75</v>
      </c>
      <c r="L12" s="46" t="s">
        <v>75</v>
      </c>
      <c r="M12" s="46" t="s">
        <v>75</v>
      </c>
      <c r="N12" s="46" t="s">
        <v>75</v>
      </c>
      <c r="O12" s="46" t="n">
        <v>1</v>
      </c>
      <c r="P12" s="46" t="s">
        <v>75</v>
      </c>
      <c r="Q12" s="46" t="s">
        <v>75</v>
      </c>
      <c r="R12" s="46" t="s">
        <v>75</v>
      </c>
      <c r="S12" s="46" t="s">
        <v>75</v>
      </c>
      <c r="T12" s="46" t="s">
        <v>75</v>
      </c>
      <c r="U12" s="46" t="n">
        <v>1</v>
      </c>
      <c r="V12" s="46" t="n">
        <v>1</v>
      </c>
      <c r="W12" s="46" t="n">
        <v>3</v>
      </c>
      <c r="X12" s="46" t="s">
        <v>75</v>
      </c>
      <c r="Y12" s="46" t="s">
        <v>75</v>
      </c>
      <c r="Z12" s="41" t="str">
        <f aca="false">IF(ISNUMBER(C12),IF(C12=SUM(D12:H12),"p","f"),"-")</f>
        <v>p</v>
      </c>
      <c r="AA12" s="41" t="str">
        <f aca="false">IF(ISNUMBER(B12),IF(B12=SUM(D12:Y12),"p","f"),"-")</f>
        <v>p</v>
      </c>
    </row>
    <row r="13" customFormat="false" ht="23.85" hidden="false" customHeight="false" outlineLevel="0" collapsed="false">
      <c r="A13" s="53" t="s">
        <v>135</v>
      </c>
      <c r="B13" s="46" t="n">
        <v>250</v>
      </c>
      <c r="C13" s="46" t="s">
        <v>75</v>
      </c>
      <c r="D13" s="46" t="s">
        <v>75</v>
      </c>
      <c r="E13" s="46" t="s">
        <v>75</v>
      </c>
      <c r="F13" s="46" t="s">
        <v>75</v>
      </c>
      <c r="G13" s="46" t="s">
        <v>75</v>
      </c>
      <c r="H13" s="46" t="s">
        <v>75</v>
      </c>
      <c r="I13" s="46" t="s">
        <v>75</v>
      </c>
      <c r="J13" s="46" t="s">
        <v>75</v>
      </c>
      <c r="K13" s="46" t="n">
        <v>1</v>
      </c>
      <c r="L13" s="46" t="n">
        <v>2</v>
      </c>
      <c r="M13" s="46" t="n">
        <v>6</v>
      </c>
      <c r="N13" s="46" t="n">
        <v>5</v>
      </c>
      <c r="O13" s="46" t="n">
        <v>7</v>
      </c>
      <c r="P13" s="46" t="n">
        <v>18</v>
      </c>
      <c r="Q13" s="46" t="n">
        <v>15</v>
      </c>
      <c r="R13" s="46" t="n">
        <v>7</v>
      </c>
      <c r="S13" s="46" t="n">
        <v>9</v>
      </c>
      <c r="T13" s="46" t="n">
        <v>14</v>
      </c>
      <c r="U13" s="46" t="n">
        <v>32</v>
      </c>
      <c r="V13" s="46" t="n">
        <v>29</v>
      </c>
      <c r="W13" s="46" t="n">
        <v>35</v>
      </c>
      <c r="X13" s="46" t="n">
        <v>43</v>
      </c>
      <c r="Y13" s="46" t="n">
        <v>27</v>
      </c>
      <c r="Z13" s="41" t="str">
        <f aca="false">IF(ISNUMBER(C13),IF(C13=SUM(D13:H13),"p","f"),"-")</f>
        <v>-</v>
      </c>
      <c r="AA13" s="41" t="str">
        <f aca="false">IF(ISNUMBER(B13),IF(B13=SUM(D13:Y13),"p","f"),"-")</f>
        <v>p</v>
      </c>
    </row>
    <row r="14" customFormat="false" ht="23.85" hidden="false" customHeight="false" outlineLevel="0" collapsed="false">
      <c r="A14" s="53" t="s">
        <v>136</v>
      </c>
      <c r="B14" s="46" t="n">
        <v>18</v>
      </c>
      <c r="C14" s="46" t="n">
        <v>1</v>
      </c>
      <c r="D14" s="46" t="s">
        <v>75</v>
      </c>
      <c r="E14" s="46" t="n">
        <v>1</v>
      </c>
      <c r="F14" s="46" t="s">
        <v>75</v>
      </c>
      <c r="G14" s="46" t="s">
        <v>75</v>
      </c>
      <c r="H14" s="46" t="s">
        <v>75</v>
      </c>
      <c r="I14" s="46" t="s">
        <v>75</v>
      </c>
      <c r="J14" s="46" t="s">
        <v>75</v>
      </c>
      <c r="K14" s="46" t="s">
        <v>75</v>
      </c>
      <c r="L14" s="46" t="s">
        <v>75</v>
      </c>
      <c r="M14" s="46" t="s">
        <v>75</v>
      </c>
      <c r="N14" s="46" t="s">
        <v>75</v>
      </c>
      <c r="O14" s="46" t="n">
        <v>2</v>
      </c>
      <c r="P14" s="46" t="s">
        <v>75</v>
      </c>
      <c r="Q14" s="46" t="s">
        <v>75</v>
      </c>
      <c r="R14" s="46" t="n">
        <v>2</v>
      </c>
      <c r="S14" s="46" t="s">
        <v>75</v>
      </c>
      <c r="T14" s="46" t="n">
        <v>2</v>
      </c>
      <c r="U14" s="46" t="n">
        <v>5</v>
      </c>
      <c r="V14" s="46" t="n">
        <v>3</v>
      </c>
      <c r="W14" s="46" t="n">
        <v>2</v>
      </c>
      <c r="X14" s="46" t="n">
        <v>1</v>
      </c>
      <c r="Y14" s="46" t="s">
        <v>75</v>
      </c>
      <c r="Z14" s="41" t="str">
        <f aca="false">IF(ISNUMBER(C14),IF(C14=SUM(D14:H14),"p","f"),"-")</f>
        <v>p</v>
      </c>
      <c r="AA14" s="41" t="str">
        <f aca="false">IF(ISNUMBER(B14),IF(B14=SUM(D14:Y14),"p","f"),"-")</f>
        <v>p</v>
      </c>
    </row>
    <row r="15" customFormat="false" ht="13.8" hidden="false" customHeight="false" outlineLevel="0" collapsed="false">
      <c r="A15" s="53" t="s">
        <v>137</v>
      </c>
      <c r="B15" s="46" t="s">
        <v>75</v>
      </c>
      <c r="C15" s="46" t="s">
        <v>75</v>
      </c>
      <c r="D15" s="46" t="s">
        <v>75</v>
      </c>
      <c r="E15" s="46" t="s">
        <v>75</v>
      </c>
      <c r="F15" s="46" t="s">
        <v>75</v>
      </c>
      <c r="G15" s="46" t="s">
        <v>75</v>
      </c>
      <c r="H15" s="46" t="s">
        <v>75</v>
      </c>
      <c r="I15" s="46" t="s">
        <v>75</v>
      </c>
      <c r="J15" s="46" t="s">
        <v>75</v>
      </c>
      <c r="K15" s="46" t="s">
        <v>75</v>
      </c>
      <c r="L15" s="46" t="s">
        <v>75</v>
      </c>
      <c r="M15" s="46" t="s">
        <v>75</v>
      </c>
      <c r="N15" s="46" t="s">
        <v>75</v>
      </c>
      <c r="O15" s="46" t="s">
        <v>75</v>
      </c>
      <c r="P15" s="46" t="s">
        <v>75</v>
      </c>
      <c r="Q15" s="46" t="s">
        <v>75</v>
      </c>
      <c r="R15" s="46" t="s">
        <v>75</v>
      </c>
      <c r="S15" s="46" t="s">
        <v>75</v>
      </c>
      <c r="T15" s="46" t="s">
        <v>75</v>
      </c>
      <c r="U15" s="46" t="s">
        <v>75</v>
      </c>
      <c r="V15" s="46" t="s">
        <v>75</v>
      </c>
      <c r="W15" s="46" t="s">
        <v>75</v>
      </c>
      <c r="X15" s="46" t="s">
        <v>75</v>
      </c>
      <c r="Y15" s="46" t="s">
        <v>75</v>
      </c>
      <c r="Z15" s="41" t="str">
        <f aca="false">IF(ISNUMBER(C15),IF(C15=SUM(D15:H15),"p","f"),"-")</f>
        <v>-</v>
      </c>
      <c r="AA15" s="41" t="str">
        <f aca="false">IF(ISNUMBER(B15),IF(B15=SUM(D15:Y15),"p","f"),"-")</f>
        <v>-</v>
      </c>
    </row>
    <row r="16" customFormat="false" ht="13.8" hidden="false" customHeight="false" outlineLevel="0" collapsed="false">
      <c r="A16" s="53" t="s">
        <v>138</v>
      </c>
      <c r="B16" s="46" t="s">
        <v>75</v>
      </c>
      <c r="C16" s="46" t="s">
        <v>75</v>
      </c>
      <c r="D16" s="46" t="s">
        <v>75</v>
      </c>
      <c r="E16" s="46" t="s">
        <v>75</v>
      </c>
      <c r="F16" s="46" t="s">
        <v>75</v>
      </c>
      <c r="G16" s="46" t="s">
        <v>75</v>
      </c>
      <c r="H16" s="46" t="s">
        <v>75</v>
      </c>
      <c r="I16" s="46" t="s">
        <v>75</v>
      </c>
      <c r="J16" s="46" t="s">
        <v>75</v>
      </c>
      <c r="K16" s="46" t="s">
        <v>75</v>
      </c>
      <c r="L16" s="46" t="s">
        <v>75</v>
      </c>
      <c r="M16" s="46" t="s">
        <v>75</v>
      </c>
      <c r="N16" s="46" t="s">
        <v>75</v>
      </c>
      <c r="O16" s="46" t="s">
        <v>75</v>
      </c>
      <c r="P16" s="46" t="s">
        <v>75</v>
      </c>
      <c r="Q16" s="46" t="s">
        <v>75</v>
      </c>
      <c r="R16" s="46" t="s">
        <v>75</v>
      </c>
      <c r="S16" s="46" t="s">
        <v>75</v>
      </c>
      <c r="T16" s="46" t="s">
        <v>75</v>
      </c>
      <c r="U16" s="46" t="s">
        <v>75</v>
      </c>
      <c r="V16" s="46" t="s">
        <v>75</v>
      </c>
      <c r="W16" s="46" t="s">
        <v>75</v>
      </c>
      <c r="X16" s="46" t="s">
        <v>75</v>
      </c>
      <c r="Y16" s="46" t="s">
        <v>75</v>
      </c>
      <c r="Z16" s="41" t="str">
        <f aca="false">IF(ISNUMBER(C16),IF(C16=SUM(D16:H16),"p","f"),"-")</f>
        <v>-</v>
      </c>
      <c r="AA16" s="41" t="str">
        <f aca="false">IF(ISNUMBER(B16),IF(B16=SUM(D16:Y16),"p","f"),"-")</f>
        <v>-</v>
      </c>
    </row>
    <row r="17" customFormat="false" ht="23.85" hidden="false" customHeight="false" outlineLevel="0" collapsed="false">
      <c r="A17" s="53" t="s">
        <v>139</v>
      </c>
      <c r="B17" s="46" t="n">
        <v>1</v>
      </c>
      <c r="C17" s="46" t="s">
        <v>75</v>
      </c>
      <c r="D17" s="46" t="s">
        <v>75</v>
      </c>
      <c r="E17" s="46" t="s">
        <v>75</v>
      </c>
      <c r="F17" s="46" t="s">
        <v>75</v>
      </c>
      <c r="G17" s="46" t="s">
        <v>75</v>
      </c>
      <c r="H17" s="46" t="s">
        <v>75</v>
      </c>
      <c r="I17" s="46" t="s">
        <v>75</v>
      </c>
      <c r="J17" s="46" t="s">
        <v>75</v>
      </c>
      <c r="K17" s="46" t="s">
        <v>75</v>
      </c>
      <c r="L17" s="46" t="s">
        <v>75</v>
      </c>
      <c r="M17" s="46" t="s">
        <v>75</v>
      </c>
      <c r="N17" s="46" t="s">
        <v>75</v>
      </c>
      <c r="O17" s="46" t="s">
        <v>75</v>
      </c>
      <c r="P17" s="46" t="s">
        <v>75</v>
      </c>
      <c r="Q17" s="46" t="s">
        <v>75</v>
      </c>
      <c r="R17" s="46" t="s">
        <v>75</v>
      </c>
      <c r="S17" s="46" t="s">
        <v>75</v>
      </c>
      <c r="T17" s="46" t="s">
        <v>75</v>
      </c>
      <c r="U17" s="46" t="n">
        <v>1</v>
      </c>
      <c r="V17" s="46" t="s">
        <v>75</v>
      </c>
      <c r="W17" s="46" t="s">
        <v>75</v>
      </c>
      <c r="X17" s="46" t="s">
        <v>75</v>
      </c>
      <c r="Y17" s="46" t="s">
        <v>75</v>
      </c>
      <c r="Z17" s="41" t="str">
        <f aca="false">IF(ISNUMBER(C17),IF(C17=SUM(D17:H17),"p","f"),"-")</f>
        <v>-</v>
      </c>
      <c r="AA17" s="41" t="str">
        <f aca="false">IF(ISNUMBER(B17),IF(B17=SUM(D17:Y17),"p","f"),"-")</f>
        <v>p</v>
      </c>
    </row>
    <row r="18" customFormat="false" ht="13.8" hidden="false" customHeight="false" outlineLevel="0" collapsed="false">
      <c r="A18" s="53" t="s">
        <v>140</v>
      </c>
      <c r="B18" s="46" t="s">
        <v>75</v>
      </c>
      <c r="C18" s="46" t="s">
        <v>75</v>
      </c>
      <c r="D18" s="46" t="s">
        <v>75</v>
      </c>
      <c r="E18" s="46" t="s">
        <v>75</v>
      </c>
      <c r="F18" s="46" t="s">
        <v>75</v>
      </c>
      <c r="G18" s="46" t="s">
        <v>75</v>
      </c>
      <c r="H18" s="46" t="s">
        <v>75</v>
      </c>
      <c r="I18" s="46" t="s">
        <v>75</v>
      </c>
      <c r="J18" s="46" t="s">
        <v>75</v>
      </c>
      <c r="K18" s="46" t="s">
        <v>75</v>
      </c>
      <c r="L18" s="46" t="s">
        <v>75</v>
      </c>
      <c r="M18" s="46" t="s">
        <v>75</v>
      </c>
      <c r="N18" s="46" t="s">
        <v>75</v>
      </c>
      <c r="O18" s="46" t="s">
        <v>75</v>
      </c>
      <c r="P18" s="46" t="s">
        <v>75</v>
      </c>
      <c r="Q18" s="46" t="s">
        <v>75</v>
      </c>
      <c r="R18" s="46" t="s">
        <v>75</v>
      </c>
      <c r="S18" s="46" t="s">
        <v>75</v>
      </c>
      <c r="T18" s="46" t="s">
        <v>75</v>
      </c>
      <c r="U18" s="46" t="s">
        <v>75</v>
      </c>
      <c r="V18" s="46" t="s">
        <v>75</v>
      </c>
      <c r="W18" s="46" t="s">
        <v>75</v>
      </c>
      <c r="X18" s="46" t="s">
        <v>75</v>
      </c>
      <c r="Y18" s="46" t="s">
        <v>75</v>
      </c>
      <c r="Z18" s="41" t="str">
        <f aca="false">IF(ISNUMBER(C18),IF(C18=SUM(D18:H18),"p","f"),"-")</f>
        <v>-</v>
      </c>
      <c r="AA18" s="41" t="str">
        <f aca="false">IF(ISNUMBER(B18),IF(B18=SUM(D18:Y18),"p","f"),"-")</f>
        <v>-</v>
      </c>
    </row>
    <row r="19" customFormat="false" ht="13.8" hidden="false" customHeight="false" outlineLevel="0" collapsed="false">
      <c r="A19" s="53" t="s">
        <v>141</v>
      </c>
      <c r="B19" s="46" t="s">
        <v>75</v>
      </c>
      <c r="C19" s="46" t="s">
        <v>75</v>
      </c>
      <c r="D19" s="46" t="s">
        <v>75</v>
      </c>
      <c r="E19" s="46" t="s">
        <v>75</v>
      </c>
      <c r="F19" s="46" t="s">
        <v>75</v>
      </c>
      <c r="G19" s="46" t="s">
        <v>75</v>
      </c>
      <c r="H19" s="46" t="s">
        <v>75</v>
      </c>
      <c r="I19" s="46" t="s">
        <v>75</v>
      </c>
      <c r="J19" s="46" t="s">
        <v>75</v>
      </c>
      <c r="K19" s="46" t="s">
        <v>75</v>
      </c>
      <c r="L19" s="46" t="s">
        <v>75</v>
      </c>
      <c r="M19" s="46" t="s">
        <v>75</v>
      </c>
      <c r="N19" s="46" t="s">
        <v>75</v>
      </c>
      <c r="O19" s="46" t="s">
        <v>75</v>
      </c>
      <c r="P19" s="46" t="s">
        <v>75</v>
      </c>
      <c r="Q19" s="46" t="s">
        <v>75</v>
      </c>
      <c r="R19" s="46" t="s">
        <v>75</v>
      </c>
      <c r="S19" s="46" t="s">
        <v>75</v>
      </c>
      <c r="T19" s="46" t="s">
        <v>75</v>
      </c>
      <c r="U19" s="46" t="s">
        <v>75</v>
      </c>
      <c r="V19" s="46" t="s">
        <v>75</v>
      </c>
      <c r="W19" s="46" t="s">
        <v>75</v>
      </c>
      <c r="X19" s="46" t="s">
        <v>75</v>
      </c>
      <c r="Y19" s="46" t="s">
        <v>75</v>
      </c>
      <c r="Z19" s="41" t="str">
        <f aca="false">IF(ISNUMBER(C19),IF(C19=SUM(D19:H19),"p","f"),"-")</f>
        <v>-</v>
      </c>
      <c r="AA19" s="41" t="str">
        <f aca="false">IF(ISNUMBER(B19),IF(B19=SUM(D19:Y19),"p","f"),"-")</f>
        <v>-</v>
      </c>
    </row>
    <row r="20" customFormat="false" ht="23.85" hidden="false" customHeight="false" outlineLevel="0" collapsed="false">
      <c r="A20" s="53" t="s">
        <v>142</v>
      </c>
      <c r="B20" s="46" t="s">
        <v>75</v>
      </c>
      <c r="C20" s="46" t="s">
        <v>75</v>
      </c>
      <c r="D20" s="46" t="s">
        <v>75</v>
      </c>
      <c r="E20" s="46" t="s">
        <v>75</v>
      </c>
      <c r="F20" s="46" t="s">
        <v>75</v>
      </c>
      <c r="G20" s="46" t="s">
        <v>75</v>
      </c>
      <c r="H20" s="46" t="s">
        <v>75</v>
      </c>
      <c r="I20" s="46" t="s">
        <v>75</v>
      </c>
      <c r="J20" s="46" t="s">
        <v>75</v>
      </c>
      <c r="K20" s="46" t="s">
        <v>75</v>
      </c>
      <c r="L20" s="46" t="s">
        <v>75</v>
      </c>
      <c r="M20" s="46" t="s">
        <v>75</v>
      </c>
      <c r="N20" s="46" t="s">
        <v>75</v>
      </c>
      <c r="O20" s="46" t="s">
        <v>75</v>
      </c>
      <c r="P20" s="46" t="s">
        <v>75</v>
      </c>
      <c r="Q20" s="46" t="s">
        <v>75</v>
      </c>
      <c r="R20" s="46" t="s">
        <v>75</v>
      </c>
      <c r="S20" s="46" t="s">
        <v>75</v>
      </c>
      <c r="T20" s="46" t="s">
        <v>75</v>
      </c>
      <c r="U20" s="46" t="s">
        <v>75</v>
      </c>
      <c r="V20" s="46" t="s">
        <v>75</v>
      </c>
      <c r="W20" s="46" t="s">
        <v>75</v>
      </c>
      <c r="X20" s="46" t="s">
        <v>75</v>
      </c>
      <c r="Y20" s="46" t="s">
        <v>75</v>
      </c>
      <c r="Z20" s="41" t="str">
        <f aca="false">IF(ISNUMBER(C20),IF(C20=SUM(D20:H20),"p","f"),"-")</f>
        <v>-</v>
      </c>
      <c r="AA20" s="41" t="str">
        <f aca="false">IF(ISNUMBER(B20),IF(B20=SUM(D20:Y20),"p","f"),"-")</f>
        <v>-</v>
      </c>
    </row>
    <row r="21" customFormat="false" ht="13.8" hidden="false" customHeight="false" outlineLevel="0" collapsed="false">
      <c r="A21" s="53" t="s">
        <v>143</v>
      </c>
      <c r="B21" s="46" t="n">
        <v>5</v>
      </c>
      <c r="C21" s="46" t="s">
        <v>75</v>
      </c>
      <c r="D21" s="46" t="s">
        <v>75</v>
      </c>
      <c r="E21" s="46" t="s">
        <v>75</v>
      </c>
      <c r="F21" s="46" t="s">
        <v>75</v>
      </c>
      <c r="G21" s="46" t="s">
        <v>75</v>
      </c>
      <c r="H21" s="46" t="s">
        <v>75</v>
      </c>
      <c r="I21" s="46" t="s">
        <v>75</v>
      </c>
      <c r="J21" s="46" t="s">
        <v>75</v>
      </c>
      <c r="K21" s="46" t="s">
        <v>75</v>
      </c>
      <c r="L21" s="46" t="s">
        <v>75</v>
      </c>
      <c r="M21" s="46" t="s">
        <v>75</v>
      </c>
      <c r="N21" s="46" t="s">
        <v>75</v>
      </c>
      <c r="O21" s="46" t="s">
        <v>75</v>
      </c>
      <c r="P21" s="46" t="s">
        <v>75</v>
      </c>
      <c r="Q21" s="46" t="s">
        <v>75</v>
      </c>
      <c r="R21" s="46" t="s">
        <v>75</v>
      </c>
      <c r="S21" s="46" t="n">
        <v>1</v>
      </c>
      <c r="T21" s="46" t="n">
        <v>1</v>
      </c>
      <c r="U21" s="46" t="s">
        <v>75</v>
      </c>
      <c r="V21" s="46" t="n">
        <v>1</v>
      </c>
      <c r="W21" s="46" t="n">
        <v>1</v>
      </c>
      <c r="X21" s="46" t="s">
        <v>75</v>
      </c>
      <c r="Y21" s="46" t="n">
        <v>1</v>
      </c>
      <c r="Z21" s="41" t="str">
        <f aca="false">IF(ISNUMBER(C21),IF(C21=SUM(D21:H21),"p","f"),"-")</f>
        <v>-</v>
      </c>
      <c r="AA21" s="41" t="str">
        <f aca="false">IF(ISNUMBER(B21),IF(B21=SUM(D21:Y21),"p","f"),"-")</f>
        <v>p</v>
      </c>
    </row>
    <row r="22" customFormat="false" ht="23.85" hidden="false" customHeight="false" outlineLevel="0" collapsed="false">
      <c r="A22" s="53" t="s">
        <v>144</v>
      </c>
      <c r="B22" s="46" t="n">
        <v>8</v>
      </c>
      <c r="C22" s="46" t="n">
        <v>6</v>
      </c>
      <c r="D22" s="46" t="n">
        <v>2</v>
      </c>
      <c r="E22" s="46" t="n">
        <v>1</v>
      </c>
      <c r="F22" s="46" t="n">
        <v>3</v>
      </c>
      <c r="G22" s="46" t="s">
        <v>75</v>
      </c>
      <c r="H22" s="46" t="s">
        <v>75</v>
      </c>
      <c r="I22" s="46" t="s">
        <v>75</v>
      </c>
      <c r="J22" s="46" t="s">
        <v>75</v>
      </c>
      <c r="K22" s="46" t="s">
        <v>75</v>
      </c>
      <c r="L22" s="46" t="s">
        <v>75</v>
      </c>
      <c r="M22" s="46" t="s">
        <v>75</v>
      </c>
      <c r="N22" s="46" t="s">
        <v>75</v>
      </c>
      <c r="O22" s="46" t="s">
        <v>75</v>
      </c>
      <c r="P22" s="46" t="s">
        <v>75</v>
      </c>
      <c r="Q22" s="46" t="s">
        <v>75</v>
      </c>
      <c r="R22" s="46" t="s">
        <v>75</v>
      </c>
      <c r="S22" s="46" t="n">
        <v>2</v>
      </c>
      <c r="T22" s="46" t="s">
        <v>75</v>
      </c>
      <c r="U22" s="46" t="s">
        <v>75</v>
      </c>
      <c r="V22" s="46" t="s">
        <v>75</v>
      </c>
      <c r="W22" s="46" t="s">
        <v>75</v>
      </c>
      <c r="X22" s="46" t="s">
        <v>75</v>
      </c>
      <c r="Y22" s="46" t="s">
        <v>75</v>
      </c>
      <c r="Z22" s="41" t="str">
        <f aca="false">IF(ISNUMBER(C22),IF(C22=SUM(D22:H22),"p","f"),"-")</f>
        <v>p</v>
      </c>
      <c r="AA22" s="41" t="str">
        <f aca="false">IF(ISNUMBER(B22),IF(B22=SUM(D22:Y22),"p","f"),"-")</f>
        <v>p</v>
      </c>
    </row>
    <row r="23" customFormat="false" ht="13.8" hidden="false" customHeight="false" outlineLevel="0" collapsed="false">
      <c r="A23" s="35" t="s">
        <v>145</v>
      </c>
      <c r="B23" s="46" t="n">
        <v>17</v>
      </c>
      <c r="C23" s="46" t="s">
        <v>75</v>
      </c>
      <c r="D23" s="46" t="s">
        <v>75</v>
      </c>
      <c r="E23" s="46" t="s">
        <v>75</v>
      </c>
      <c r="F23" s="46" t="s">
        <v>75</v>
      </c>
      <c r="G23" s="46" t="s">
        <v>75</v>
      </c>
      <c r="H23" s="46" t="s">
        <v>75</v>
      </c>
      <c r="I23" s="46" t="s">
        <v>75</v>
      </c>
      <c r="J23" s="46" t="s">
        <v>75</v>
      </c>
      <c r="K23" s="46" t="s">
        <v>75</v>
      </c>
      <c r="L23" s="46" t="s">
        <v>75</v>
      </c>
      <c r="M23" s="46" t="s">
        <v>75</v>
      </c>
      <c r="N23" s="46" t="s">
        <v>75</v>
      </c>
      <c r="O23" s="46" t="s">
        <v>75</v>
      </c>
      <c r="P23" s="46" t="s">
        <v>75</v>
      </c>
      <c r="Q23" s="46" t="n">
        <v>2</v>
      </c>
      <c r="R23" s="46" t="s">
        <v>75</v>
      </c>
      <c r="S23" s="46" t="n">
        <v>1</v>
      </c>
      <c r="T23" s="46" t="n">
        <v>2</v>
      </c>
      <c r="U23" s="46" t="n">
        <v>2</v>
      </c>
      <c r="V23" s="46" t="n">
        <v>3</v>
      </c>
      <c r="W23" s="46" t="n">
        <v>3</v>
      </c>
      <c r="X23" s="46" t="n">
        <v>2</v>
      </c>
      <c r="Y23" s="46" t="n">
        <v>2</v>
      </c>
      <c r="Z23" s="41" t="str">
        <f aca="false">IF(ISNUMBER(C23),IF(C23=SUM(D23:H23),"p","f"),"-")</f>
        <v>-</v>
      </c>
      <c r="AA23" s="41" t="str">
        <f aca="false">IF(ISNUMBER(B23),IF(B23=SUM(D23:Y23),"p","f"),"-")</f>
        <v>p</v>
      </c>
    </row>
    <row r="24" customFormat="false" ht="23.85" hidden="false" customHeight="false" outlineLevel="0" collapsed="false">
      <c r="A24" s="53" t="s">
        <v>146</v>
      </c>
      <c r="B24" s="46" t="s">
        <v>75</v>
      </c>
      <c r="C24" s="46" t="s">
        <v>75</v>
      </c>
      <c r="D24" s="46" t="s">
        <v>75</v>
      </c>
      <c r="E24" s="46" t="s">
        <v>75</v>
      </c>
      <c r="F24" s="46" t="s">
        <v>75</v>
      </c>
      <c r="G24" s="46" t="s">
        <v>75</v>
      </c>
      <c r="H24" s="46" t="s">
        <v>75</v>
      </c>
      <c r="I24" s="46" t="s">
        <v>75</v>
      </c>
      <c r="J24" s="46" t="s">
        <v>75</v>
      </c>
      <c r="K24" s="46" t="s">
        <v>75</v>
      </c>
      <c r="L24" s="46" t="s">
        <v>75</v>
      </c>
      <c r="M24" s="46" t="s">
        <v>75</v>
      </c>
      <c r="N24" s="46" t="s">
        <v>75</v>
      </c>
      <c r="O24" s="46" t="s">
        <v>75</v>
      </c>
      <c r="P24" s="46" t="s">
        <v>75</v>
      </c>
      <c r="Q24" s="46" t="s">
        <v>75</v>
      </c>
      <c r="R24" s="46" t="s">
        <v>75</v>
      </c>
      <c r="S24" s="46" t="s">
        <v>75</v>
      </c>
      <c r="T24" s="46" t="s">
        <v>75</v>
      </c>
      <c r="U24" s="46" t="s">
        <v>75</v>
      </c>
      <c r="V24" s="46" t="s">
        <v>75</v>
      </c>
      <c r="W24" s="46" t="s">
        <v>75</v>
      </c>
      <c r="X24" s="46" t="s">
        <v>75</v>
      </c>
      <c r="Y24" s="46" t="s">
        <v>75</v>
      </c>
      <c r="Z24" s="41" t="str">
        <f aca="false">IF(ISNUMBER(C24),IF(C24=SUM(D24:H24),"p","f"),"-")</f>
        <v>-</v>
      </c>
      <c r="AA24" s="41" t="str">
        <f aca="false">IF(ISNUMBER(B24),IF(B24=SUM(D24:Y24),"p","f"),"-")</f>
        <v>-</v>
      </c>
    </row>
    <row r="25" customFormat="false" ht="35.05" hidden="false" customHeight="false" outlineLevel="0" collapsed="false">
      <c r="A25" s="53" t="s">
        <v>147</v>
      </c>
      <c r="B25" s="46" t="n">
        <v>1</v>
      </c>
      <c r="C25" s="46" t="s">
        <v>75</v>
      </c>
      <c r="D25" s="46" t="s">
        <v>75</v>
      </c>
      <c r="E25" s="46" t="s">
        <v>75</v>
      </c>
      <c r="F25" s="46" t="s">
        <v>75</v>
      </c>
      <c r="G25" s="46" t="s">
        <v>75</v>
      </c>
      <c r="H25" s="46" t="s">
        <v>75</v>
      </c>
      <c r="I25" s="46" t="s">
        <v>75</v>
      </c>
      <c r="J25" s="46" t="s">
        <v>75</v>
      </c>
      <c r="K25" s="46" t="s">
        <v>75</v>
      </c>
      <c r="L25" s="46" t="n">
        <v>1</v>
      </c>
      <c r="M25" s="46" t="s">
        <v>75</v>
      </c>
      <c r="N25" s="46" t="s">
        <v>75</v>
      </c>
      <c r="O25" s="46" t="s">
        <v>75</v>
      </c>
      <c r="P25" s="46" t="s">
        <v>75</v>
      </c>
      <c r="Q25" s="46" t="s">
        <v>75</v>
      </c>
      <c r="R25" s="46" t="s">
        <v>75</v>
      </c>
      <c r="S25" s="46" t="s">
        <v>75</v>
      </c>
      <c r="T25" s="46" t="s">
        <v>75</v>
      </c>
      <c r="U25" s="46" t="s">
        <v>75</v>
      </c>
      <c r="V25" s="46" t="s">
        <v>75</v>
      </c>
      <c r="W25" s="46" t="s">
        <v>75</v>
      </c>
      <c r="X25" s="46" t="s">
        <v>75</v>
      </c>
      <c r="Y25" s="46" t="s">
        <v>75</v>
      </c>
      <c r="Z25" s="41" t="str">
        <f aca="false">IF(ISNUMBER(C25),IF(C25=SUM(D25:H25),"p","f"),"-")</f>
        <v>-</v>
      </c>
      <c r="AA25" s="41" t="str">
        <f aca="false">IF(ISNUMBER(B25),IF(B25=SUM(D25:Y25),"p","f"),"-")</f>
        <v>p</v>
      </c>
    </row>
    <row r="26" customFormat="false" ht="23.85" hidden="false" customHeight="false" outlineLevel="0" collapsed="false">
      <c r="A26" s="53" t="s">
        <v>201</v>
      </c>
      <c r="B26" s="46" t="n">
        <v>12</v>
      </c>
      <c r="C26" s="46" t="n">
        <v>3</v>
      </c>
      <c r="D26" s="46" t="n">
        <v>3</v>
      </c>
      <c r="E26" s="46" t="s">
        <v>75</v>
      </c>
      <c r="F26" s="46" t="s">
        <v>75</v>
      </c>
      <c r="G26" s="46" t="s">
        <v>75</v>
      </c>
      <c r="H26" s="46" t="s">
        <v>75</v>
      </c>
      <c r="I26" s="46" t="n">
        <v>1</v>
      </c>
      <c r="J26" s="46" t="s">
        <v>75</v>
      </c>
      <c r="K26" s="46" t="s">
        <v>75</v>
      </c>
      <c r="L26" s="46" t="n">
        <v>2</v>
      </c>
      <c r="M26" s="46" t="s">
        <v>75</v>
      </c>
      <c r="N26" s="46" t="s">
        <v>75</v>
      </c>
      <c r="O26" s="46" t="n">
        <v>1</v>
      </c>
      <c r="P26" s="46" t="s">
        <v>75</v>
      </c>
      <c r="Q26" s="46" t="s">
        <v>75</v>
      </c>
      <c r="R26" s="46" t="n">
        <v>1</v>
      </c>
      <c r="S26" s="46" t="s">
        <v>75</v>
      </c>
      <c r="T26" s="46" t="n">
        <v>1</v>
      </c>
      <c r="U26" s="46" t="n">
        <v>1</v>
      </c>
      <c r="V26" s="46" t="s">
        <v>75</v>
      </c>
      <c r="W26" s="46" t="n">
        <v>1</v>
      </c>
      <c r="X26" s="46" t="n">
        <v>1</v>
      </c>
      <c r="Y26" s="46" t="s">
        <v>75</v>
      </c>
      <c r="Z26" s="41" t="str">
        <f aca="false">IF(ISNUMBER(C26),IF(C26=SUM(D26:H26),"p","f"),"-")</f>
        <v>p</v>
      </c>
      <c r="AA26" s="41" t="str">
        <f aca="false">IF(ISNUMBER(B26),IF(B26=SUM(D26:Y26),"p","f"),"-")</f>
        <v>p</v>
      </c>
    </row>
    <row r="27" customFormat="false" ht="13.8" hidden="false" customHeight="false" outlineLevel="0" collapsed="false">
      <c r="A27" s="35" t="s">
        <v>149</v>
      </c>
      <c r="B27" s="46" t="n">
        <v>1</v>
      </c>
      <c r="C27" s="46" t="s">
        <v>75</v>
      </c>
      <c r="D27" s="46" t="s">
        <v>75</v>
      </c>
      <c r="E27" s="46" t="s">
        <v>75</v>
      </c>
      <c r="F27" s="46" t="s">
        <v>75</v>
      </c>
      <c r="G27" s="46" t="s">
        <v>75</v>
      </c>
      <c r="H27" s="46" t="s">
        <v>75</v>
      </c>
      <c r="I27" s="46" t="s">
        <v>75</v>
      </c>
      <c r="J27" s="46" t="s">
        <v>75</v>
      </c>
      <c r="K27" s="46" t="s">
        <v>75</v>
      </c>
      <c r="L27" s="46" t="s">
        <v>75</v>
      </c>
      <c r="M27" s="46" t="s">
        <v>75</v>
      </c>
      <c r="N27" s="46" t="n">
        <v>1</v>
      </c>
      <c r="O27" s="46" t="s">
        <v>75</v>
      </c>
      <c r="P27" s="46" t="s">
        <v>75</v>
      </c>
      <c r="Q27" s="46" t="s">
        <v>75</v>
      </c>
      <c r="R27" s="46" t="s">
        <v>75</v>
      </c>
      <c r="S27" s="46" t="s">
        <v>75</v>
      </c>
      <c r="T27" s="46" t="s">
        <v>75</v>
      </c>
      <c r="U27" s="46" t="s">
        <v>75</v>
      </c>
      <c r="V27" s="46" t="s">
        <v>75</v>
      </c>
      <c r="W27" s="46" t="s">
        <v>75</v>
      </c>
      <c r="X27" s="46" t="s">
        <v>75</v>
      </c>
      <c r="Y27" s="46" t="s">
        <v>75</v>
      </c>
      <c r="Z27" s="41" t="str">
        <f aca="false">IF(ISNUMBER(C27),IF(C27=SUM(D27:H27),"p","f"),"-")</f>
        <v>-</v>
      </c>
      <c r="AA27" s="41" t="str">
        <f aca="false">IF(ISNUMBER(B27),IF(B27=SUM(D27:Y27),"p","f"),"-")</f>
        <v>p</v>
      </c>
    </row>
    <row r="28" customFormat="false" ht="13.8" hidden="false" customHeight="false" outlineLevel="0" collapsed="false">
      <c r="A28" s="35" t="s">
        <v>150</v>
      </c>
      <c r="B28" s="46" t="n">
        <v>5</v>
      </c>
      <c r="C28" s="46" t="s">
        <v>75</v>
      </c>
      <c r="D28" s="46" t="s">
        <v>75</v>
      </c>
      <c r="E28" s="46" t="s">
        <v>75</v>
      </c>
      <c r="F28" s="46" t="s">
        <v>75</v>
      </c>
      <c r="G28" s="46" t="s">
        <v>75</v>
      </c>
      <c r="H28" s="46" t="s">
        <v>75</v>
      </c>
      <c r="I28" s="46" t="s">
        <v>75</v>
      </c>
      <c r="J28" s="46" t="s">
        <v>75</v>
      </c>
      <c r="K28" s="46" t="s">
        <v>75</v>
      </c>
      <c r="L28" s="46" t="s">
        <v>75</v>
      </c>
      <c r="M28" s="46" t="s">
        <v>75</v>
      </c>
      <c r="N28" s="46" t="s">
        <v>75</v>
      </c>
      <c r="O28" s="46" t="s">
        <v>75</v>
      </c>
      <c r="P28" s="46" t="s">
        <v>75</v>
      </c>
      <c r="Q28" s="46" t="s">
        <v>75</v>
      </c>
      <c r="R28" s="46" t="s">
        <v>75</v>
      </c>
      <c r="S28" s="46" t="s">
        <v>75</v>
      </c>
      <c r="T28" s="46" t="s">
        <v>75</v>
      </c>
      <c r="U28" s="46" t="s">
        <v>75</v>
      </c>
      <c r="V28" s="46" t="s">
        <v>75</v>
      </c>
      <c r="W28" s="46" t="n">
        <v>3</v>
      </c>
      <c r="X28" s="46" t="n">
        <v>2</v>
      </c>
      <c r="Y28" s="46" t="s">
        <v>75</v>
      </c>
      <c r="Z28" s="41" t="str">
        <f aca="false">IF(ISNUMBER(C28),IF(C28=SUM(D28:H28),"p","f"),"-")</f>
        <v>-</v>
      </c>
      <c r="AA28" s="41" t="str">
        <f aca="false">IF(ISNUMBER(B28),IF(B28=SUM(D28:Y28),"p","f"),"-")</f>
        <v>p</v>
      </c>
    </row>
    <row r="29" customFormat="false" ht="13.8" hidden="false" customHeight="false" outlineLevel="0" collapsed="false">
      <c r="A29" s="35" t="s">
        <v>151</v>
      </c>
      <c r="B29" s="46" t="s">
        <v>75</v>
      </c>
      <c r="C29" s="46" t="s">
        <v>75</v>
      </c>
      <c r="D29" s="46" t="s">
        <v>75</v>
      </c>
      <c r="E29" s="46" t="s">
        <v>75</v>
      </c>
      <c r="F29" s="46" t="s">
        <v>75</v>
      </c>
      <c r="G29" s="46" t="s">
        <v>75</v>
      </c>
      <c r="H29" s="46" t="s">
        <v>75</v>
      </c>
      <c r="I29" s="46" t="s">
        <v>75</v>
      </c>
      <c r="J29" s="46" t="s">
        <v>75</v>
      </c>
      <c r="K29" s="46" t="s">
        <v>75</v>
      </c>
      <c r="L29" s="46" t="s">
        <v>75</v>
      </c>
      <c r="M29" s="46" t="s">
        <v>75</v>
      </c>
      <c r="N29" s="46" t="s">
        <v>75</v>
      </c>
      <c r="O29" s="46" t="s">
        <v>75</v>
      </c>
      <c r="P29" s="46" t="s">
        <v>75</v>
      </c>
      <c r="Q29" s="46" t="s">
        <v>75</v>
      </c>
      <c r="R29" s="46" t="s">
        <v>75</v>
      </c>
      <c r="S29" s="46" t="s">
        <v>75</v>
      </c>
      <c r="T29" s="46" t="s">
        <v>75</v>
      </c>
      <c r="U29" s="46" t="s">
        <v>75</v>
      </c>
      <c r="V29" s="46" t="s">
        <v>75</v>
      </c>
      <c r="W29" s="46" t="s">
        <v>75</v>
      </c>
      <c r="X29" s="46" t="s">
        <v>75</v>
      </c>
      <c r="Y29" s="46" t="s">
        <v>75</v>
      </c>
      <c r="Z29" s="41" t="str">
        <f aca="false">IF(ISNUMBER(C29),IF(C29=SUM(D29:H29),"p","f"),"-")</f>
        <v>-</v>
      </c>
      <c r="AA29" s="41" t="str">
        <f aca="false">IF(ISNUMBER(B29),IF(B29=SUM(D29:Y29),"p","f"),"-")</f>
        <v>-</v>
      </c>
    </row>
    <row r="30" customFormat="false" ht="13.8" hidden="false" customHeight="false" outlineLevel="0" collapsed="false">
      <c r="A30" s="35" t="s">
        <v>152</v>
      </c>
      <c r="B30" s="46" t="s">
        <v>75</v>
      </c>
      <c r="C30" s="46" t="s">
        <v>75</v>
      </c>
      <c r="D30" s="46" t="s">
        <v>75</v>
      </c>
      <c r="E30" s="46" t="s">
        <v>75</v>
      </c>
      <c r="F30" s="46" t="s">
        <v>75</v>
      </c>
      <c r="G30" s="46" t="s">
        <v>75</v>
      </c>
      <c r="H30" s="46" t="s">
        <v>75</v>
      </c>
      <c r="I30" s="46" t="s">
        <v>75</v>
      </c>
      <c r="J30" s="46" t="s">
        <v>75</v>
      </c>
      <c r="K30" s="46" t="s">
        <v>75</v>
      </c>
      <c r="L30" s="46" t="s">
        <v>75</v>
      </c>
      <c r="M30" s="46" t="s">
        <v>75</v>
      </c>
      <c r="N30" s="46" t="s">
        <v>75</v>
      </c>
      <c r="O30" s="46" t="s">
        <v>75</v>
      </c>
      <c r="P30" s="46" t="s">
        <v>75</v>
      </c>
      <c r="Q30" s="46" t="s">
        <v>75</v>
      </c>
      <c r="R30" s="46" t="s">
        <v>75</v>
      </c>
      <c r="S30" s="46" t="s">
        <v>75</v>
      </c>
      <c r="T30" s="46" t="s">
        <v>75</v>
      </c>
      <c r="U30" s="46" t="s">
        <v>75</v>
      </c>
      <c r="V30" s="46" t="s">
        <v>75</v>
      </c>
      <c r="W30" s="46" t="s">
        <v>75</v>
      </c>
      <c r="X30" s="46" t="s">
        <v>75</v>
      </c>
      <c r="Y30" s="46" t="s">
        <v>75</v>
      </c>
      <c r="Z30" s="41" t="str">
        <f aca="false">IF(ISNUMBER(C30),IF(C30=SUM(D30:H30),"p","f"),"-")</f>
        <v>-</v>
      </c>
      <c r="AA30" s="41" t="str">
        <f aca="false">IF(ISNUMBER(B30),IF(B30=SUM(D30:Y30),"p","f"),"-")</f>
        <v>-</v>
      </c>
    </row>
    <row r="31" customFormat="false" ht="13.8" hidden="false" customHeight="false" outlineLevel="0" collapsed="false">
      <c r="A31" s="35" t="s">
        <v>153</v>
      </c>
      <c r="B31" s="46" t="s">
        <v>75</v>
      </c>
      <c r="C31" s="46" t="s">
        <v>75</v>
      </c>
      <c r="D31" s="46" t="s">
        <v>75</v>
      </c>
      <c r="E31" s="46" t="s">
        <v>75</v>
      </c>
      <c r="F31" s="46" t="s">
        <v>75</v>
      </c>
      <c r="G31" s="46" t="s">
        <v>75</v>
      </c>
      <c r="H31" s="46" t="s">
        <v>75</v>
      </c>
      <c r="I31" s="46" t="s">
        <v>75</v>
      </c>
      <c r="J31" s="46" t="s">
        <v>75</v>
      </c>
      <c r="K31" s="46" t="s">
        <v>75</v>
      </c>
      <c r="L31" s="46" t="s">
        <v>75</v>
      </c>
      <c r="M31" s="46" t="s">
        <v>75</v>
      </c>
      <c r="N31" s="46" t="s">
        <v>75</v>
      </c>
      <c r="O31" s="46" t="s">
        <v>75</v>
      </c>
      <c r="P31" s="46" t="s">
        <v>75</v>
      </c>
      <c r="Q31" s="46" t="s">
        <v>75</v>
      </c>
      <c r="R31" s="46" t="s">
        <v>75</v>
      </c>
      <c r="S31" s="46" t="s">
        <v>75</v>
      </c>
      <c r="T31" s="46" t="s">
        <v>75</v>
      </c>
      <c r="U31" s="46" t="s">
        <v>75</v>
      </c>
      <c r="V31" s="46" t="s">
        <v>75</v>
      </c>
      <c r="W31" s="46" t="s">
        <v>75</v>
      </c>
      <c r="X31" s="46" t="s">
        <v>75</v>
      </c>
      <c r="Y31" s="46" t="s">
        <v>75</v>
      </c>
      <c r="Z31" s="41" t="str">
        <f aca="false">IF(ISNUMBER(C31),IF(C31=SUM(D31:H31),"p","f"),"-")</f>
        <v>-</v>
      </c>
      <c r="AA31" s="41" t="str">
        <f aca="false">IF(ISNUMBER(B31),IF(B31=SUM(D31:Y31),"p","f"),"-")</f>
        <v>-</v>
      </c>
    </row>
    <row r="32" customFormat="false" ht="13.8" hidden="false" customHeight="false" outlineLevel="0" collapsed="false">
      <c r="A32" s="35" t="s">
        <v>154</v>
      </c>
      <c r="B32" s="46" t="n">
        <v>2</v>
      </c>
      <c r="C32" s="46" t="s">
        <v>75</v>
      </c>
      <c r="D32" s="46" t="s">
        <v>75</v>
      </c>
      <c r="E32" s="46" t="s">
        <v>75</v>
      </c>
      <c r="F32" s="46" t="s">
        <v>75</v>
      </c>
      <c r="G32" s="46" t="s">
        <v>75</v>
      </c>
      <c r="H32" s="46" t="s">
        <v>75</v>
      </c>
      <c r="I32" s="46" t="s">
        <v>75</v>
      </c>
      <c r="J32" s="46" t="s">
        <v>75</v>
      </c>
      <c r="K32" s="46" t="s">
        <v>75</v>
      </c>
      <c r="L32" s="46" t="s">
        <v>75</v>
      </c>
      <c r="M32" s="46" t="s">
        <v>75</v>
      </c>
      <c r="N32" s="46" t="s">
        <v>75</v>
      </c>
      <c r="O32" s="46" t="s">
        <v>75</v>
      </c>
      <c r="P32" s="46" t="s">
        <v>75</v>
      </c>
      <c r="Q32" s="46" t="s">
        <v>75</v>
      </c>
      <c r="R32" s="46" t="n">
        <v>1</v>
      </c>
      <c r="S32" s="46" t="n">
        <v>1</v>
      </c>
      <c r="T32" s="46" t="s">
        <v>75</v>
      </c>
      <c r="U32" s="46" t="s">
        <v>75</v>
      </c>
      <c r="V32" s="46" t="s">
        <v>75</v>
      </c>
      <c r="W32" s="46" t="s">
        <v>75</v>
      </c>
      <c r="X32" s="46" t="s">
        <v>75</v>
      </c>
      <c r="Y32" s="46" t="s">
        <v>75</v>
      </c>
      <c r="Z32" s="41" t="str">
        <f aca="false">IF(ISNUMBER(C32),IF(C32=SUM(D32:H32),"p","f"),"-")</f>
        <v>-</v>
      </c>
      <c r="AA32" s="41" t="str">
        <f aca="false">IF(ISNUMBER(B32),IF(B32=SUM(D32:Y32),"p","f"),"-")</f>
        <v>p</v>
      </c>
    </row>
    <row r="33" customFormat="false" ht="13.8" hidden="false" customHeight="false" outlineLevel="0" collapsed="false">
      <c r="A33" s="35" t="s">
        <v>155</v>
      </c>
      <c r="B33" s="46" t="n">
        <v>97</v>
      </c>
      <c r="C33" s="46" t="n">
        <v>2</v>
      </c>
      <c r="D33" s="46" t="n">
        <v>1</v>
      </c>
      <c r="E33" s="46" t="s">
        <v>75</v>
      </c>
      <c r="F33" s="46" t="n">
        <v>1</v>
      </c>
      <c r="G33" s="46" t="s">
        <v>75</v>
      </c>
      <c r="H33" s="46" t="s">
        <v>75</v>
      </c>
      <c r="I33" s="46" t="s">
        <v>75</v>
      </c>
      <c r="J33" s="46" t="s">
        <v>75</v>
      </c>
      <c r="K33" s="46" t="s">
        <v>75</v>
      </c>
      <c r="L33" s="46" t="n">
        <v>3</v>
      </c>
      <c r="M33" s="46" t="n">
        <v>3</v>
      </c>
      <c r="N33" s="46" t="n">
        <v>2</v>
      </c>
      <c r="O33" s="46" t="n">
        <v>2</v>
      </c>
      <c r="P33" s="46" t="n">
        <v>3</v>
      </c>
      <c r="Q33" s="46" t="n">
        <v>4</v>
      </c>
      <c r="R33" s="46" t="n">
        <v>2</v>
      </c>
      <c r="S33" s="46" t="n">
        <v>4</v>
      </c>
      <c r="T33" s="46" t="n">
        <v>14</v>
      </c>
      <c r="U33" s="46" t="n">
        <v>16</v>
      </c>
      <c r="V33" s="46" t="n">
        <v>19</v>
      </c>
      <c r="W33" s="46" t="n">
        <v>9</v>
      </c>
      <c r="X33" s="46" t="n">
        <v>10</v>
      </c>
      <c r="Y33" s="46" t="n">
        <v>4</v>
      </c>
      <c r="Z33" s="41" t="str">
        <f aca="false">IF(ISNUMBER(C33),IF(C33=SUM(D33:H33),"p","f"),"-")</f>
        <v>p</v>
      </c>
      <c r="AA33" s="41" t="str">
        <f aca="false">IF(ISNUMBER(B33),IF(B33=SUM(D33:Y33),"p","f"),"-")</f>
        <v>p</v>
      </c>
    </row>
    <row r="34" customFormat="false" ht="13.8" hidden="false" customHeight="false" outlineLevel="0" collapsed="false">
      <c r="A34" s="35" t="s">
        <v>156</v>
      </c>
      <c r="B34" s="46" t="n">
        <v>1</v>
      </c>
      <c r="C34" s="46" t="s">
        <v>75</v>
      </c>
      <c r="D34" s="46" t="s">
        <v>75</v>
      </c>
      <c r="E34" s="46" t="s">
        <v>75</v>
      </c>
      <c r="F34" s="46" t="s">
        <v>75</v>
      </c>
      <c r="G34" s="46" t="s">
        <v>75</v>
      </c>
      <c r="H34" s="46" t="s">
        <v>75</v>
      </c>
      <c r="I34" s="46" t="n">
        <v>1</v>
      </c>
      <c r="J34" s="46" t="s">
        <v>75</v>
      </c>
      <c r="K34" s="46" t="s">
        <v>75</v>
      </c>
      <c r="L34" s="46" t="s">
        <v>75</v>
      </c>
      <c r="M34" s="46" t="s">
        <v>75</v>
      </c>
      <c r="N34" s="46" t="s">
        <v>75</v>
      </c>
      <c r="O34" s="46" t="s">
        <v>75</v>
      </c>
      <c r="P34" s="46" t="s">
        <v>75</v>
      </c>
      <c r="Q34" s="46" t="s">
        <v>75</v>
      </c>
      <c r="R34" s="46" t="s">
        <v>75</v>
      </c>
      <c r="S34" s="46" t="s">
        <v>75</v>
      </c>
      <c r="T34" s="46" t="s">
        <v>75</v>
      </c>
      <c r="U34" s="46" t="s">
        <v>75</v>
      </c>
      <c r="V34" s="46" t="s">
        <v>75</v>
      </c>
      <c r="W34" s="46" t="s">
        <v>75</v>
      </c>
      <c r="X34" s="46" t="s">
        <v>75</v>
      </c>
      <c r="Y34" s="46" t="s">
        <v>75</v>
      </c>
      <c r="Z34" s="41" t="str">
        <f aca="false">IF(ISNUMBER(C34),IF(C34=SUM(D34:H34),"p","f"),"-")</f>
        <v>-</v>
      </c>
      <c r="AA34" s="41" t="str">
        <f aca="false">IF(ISNUMBER(B34),IF(B34=SUM(D34:Y34),"p","f"),"-")</f>
        <v>p</v>
      </c>
    </row>
    <row r="35" customFormat="false" ht="13.8" hidden="false" customHeight="false" outlineLevel="0" collapsed="false">
      <c r="A35" s="35" t="s">
        <v>157</v>
      </c>
      <c r="B35" s="46" t="s">
        <v>75</v>
      </c>
      <c r="C35" s="46" t="s">
        <v>75</v>
      </c>
      <c r="D35" s="46" t="s">
        <v>75</v>
      </c>
      <c r="E35" s="46" t="s">
        <v>75</v>
      </c>
      <c r="F35" s="46" t="s">
        <v>75</v>
      </c>
      <c r="G35" s="46" t="s">
        <v>75</v>
      </c>
      <c r="H35" s="46" t="s">
        <v>75</v>
      </c>
      <c r="I35" s="46" t="s">
        <v>75</v>
      </c>
      <c r="J35" s="46" t="s">
        <v>75</v>
      </c>
      <c r="K35" s="46" t="s">
        <v>75</v>
      </c>
      <c r="L35" s="46" t="s">
        <v>75</v>
      </c>
      <c r="M35" s="46" t="s">
        <v>75</v>
      </c>
      <c r="N35" s="46" t="s">
        <v>75</v>
      </c>
      <c r="O35" s="46" t="s">
        <v>75</v>
      </c>
      <c r="P35" s="46" t="s">
        <v>75</v>
      </c>
      <c r="Q35" s="46" t="s">
        <v>75</v>
      </c>
      <c r="R35" s="46" t="s">
        <v>75</v>
      </c>
      <c r="S35" s="46" t="s">
        <v>75</v>
      </c>
      <c r="T35" s="46" t="s">
        <v>75</v>
      </c>
      <c r="U35" s="46" t="s">
        <v>75</v>
      </c>
      <c r="V35" s="46" t="s">
        <v>75</v>
      </c>
      <c r="W35" s="46" t="s">
        <v>75</v>
      </c>
      <c r="X35" s="46" t="s">
        <v>75</v>
      </c>
      <c r="Y35" s="46" t="s">
        <v>75</v>
      </c>
      <c r="Z35" s="41" t="str">
        <f aca="false">IF(ISNUMBER(C35),IF(C35=SUM(D35:H35),"p","f"),"-")</f>
        <v>-</v>
      </c>
      <c r="AA35" s="41" t="str">
        <f aca="false">IF(ISNUMBER(B35),IF(B35=SUM(D35:Y35),"p","f"),"-")</f>
        <v>-</v>
      </c>
    </row>
    <row r="36" customFormat="false" ht="13.8" hidden="false" customHeight="false" outlineLevel="0" collapsed="false">
      <c r="A36" s="35" t="s">
        <v>158</v>
      </c>
      <c r="B36" s="46" t="s">
        <v>75</v>
      </c>
      <c r="C36" s="46" t="s">
        <v>75</v>
      </c>
      <c r="D36" s="46" t="s">
        <v>75</v>
      </c>
      <c r="E36" s="46" t="s">
        <v>75</v>
      </c>
      <c r="F36" s="46" t="s">
        <v>75</v>
      </c>
      <c r="G36" s="46" t="s">
        <v>75</v>
      </c>
      <c r="H36" s="46" t="s">
        <v>75</v>
      </c>
      <c r="I36" s="46" t="s">
        <v>75</v>
      </c>
      <c r="J36" s="46" t="s">
        <v>75</v>
      </c>
      <c r="K36" s="46" t="s">
        <v>75</v>
      </c>
      <c r="L36" s="46" t="s">
        <v>75</v>
      </c>
      <c r="M36" s="46" t="s">
        <v>75</v>
      </c>
      <c r="N36" s="46" t="s">
        <v>75</v>
      </c>
      <c r="O36" s="46" t="s">
        <v>75</v>
      </c>
      <c r="P36" s="46" t="s">
        <v>75</v>
      </c>
      <c r="Q36" s="46" t="s">
        <v>75</v>
      </c>
      <c r="R36" s="46" t="s">
        <v>75</v>
      </c>
      <c r="S36" s="46" t="s">
        <v>75</v>
      </c>
      <c r="T36" s="46" t="s">
        <v>75</v>
      </c>
      <c r="U36" s="46" t="s">
        <v>75</v>
      </c>
      <c r="V36" s="46" t="s">
        <v>75</v>
      </c>
      <c r="W36" s="46" t="s">
        <v>75</v>
      </c>
      <c r="X36" s="46" t="s">
        <v>75</v>
      </c>
      <c r="Y36" s="46" t="s">
        <v>75</v>
      </c>
      <c r="Z36" s="41" t="str">
        <f aca="false">IF(ISNUMBER(C36),IF(C36=SUM(D36:H36),"p","f"),"-")</f>
        <v>-</v>
      </c>
      <c r="AA36" s="41" t="str">
        <f aca="false">IF(ISNUMBER(B36),IF(B36=SUM(D36:Y36),"p","f"),"-")</f>
        <v>-</v>
      </c>
    </row>
    <row r="37" customFormat="false" ht="13.8" hidden="false" customHeight="false" outlineLevel="0" collapsed="false">
      <c r="A37" s="35" t="s">
        <v>159</v>
      </c>
      <c r="B37" s="46" t="s">
        <v>75</v>
      </c>
      <c r="C37" s="46" t="s">
        <v>75</v>
      </c>
      <c r="D37" s="46" t="s">
        <v>75</v>
      </c>
      <c r="E37" s="46" t="s">
        <v>75</v>
      </c>
      <c r="F37" s="46" t="s">
        <v>75</v>
      </c>
      <c r="G37" s="46" t="s">
        <v>75</v>
      </c>
      <c r="H37" s="46" t="s">
        <v>75</v>
      </c>
      <c r="I37" s="46" t="s">
        <v>75</v>
      </c>
      <c r="J37" s="46" t="s">
        <v>75</v>
      </c>
      <c r="K37" s="46" t="s">
        <v>75</v>
      </c>
      <c r="L37" s="46" t="s">
        <v>75</v>
      </c>
      <c r="M37" s="46" t="s">
        <v>75</v>
      </c>
      <c r="N37" s="46" t="s">
        <v>75</v>
      </c>
      <c r="O37" s="46" t="s">
        <v>75</v>
      </c>
      <c r="P37" s="46" t="s">
        <v>75</v>
      </c>
      <c r="Q37" s="46" t="s">
        <v>75</v>
      </c>
      <c r="R37" s="46" t="s">
        <v>75</v>
      </c>
      <c r="S37" s="46" t="s">
        <v>75</v>
      </c>
      <c r="T37" s="46" t="s">
        <v>75</v>
      </c>
      <c r="U37" s="46" t="s">
        <v>75</v>
      </c>
      <c r="V37" s="46" t="s">
        <v>75</v>
      </c>
      <c r="W37" s="46" t="s">
        <v>75</v>
      </c>
      <c r="X37" s="46" t="s">
        <v>75</v>
      </c>
      <c r="Y37" s="46" t="s">
        <v>75</v>
      </c>
      <c r="Z37" s="41" t="str">
        <f aca="false">IF(ISNUMBER(C37),IF(C37=SUM(D37:H37),"p","f"),"-")</f>
        <v>-</v>
      </c>
      <c r="AA37" s="41" t="str">
        <f aca="false">IF(ISNUMBER(B37),IF(B37=SUM(D37:Y37),"p","f"),"-")</f>
        <v>-</v>
      </c>
    </row>
    <row r="38" customFormat="false" ht="13.8" hidden="false" customHeight="false" outlineLevel="0" collapsed="false">
      <c r="A38" s="53" t="s">
        <v>202</v>
      </c>
      <c r="B38" s="46" t="n">
        <v>4</v>
      </c>
      <c r="C38" s="46" t="n">
        <v>1</v>
      </c>
      <c r="D38" s="46" t="n">
        <v>1</v>
      </c>
      <c r="E38" s="46" t="s">
        <v>75</v>
      </c>
      <c r="F38" s="46" t="s">
        <v>75</v>
      </c>
      <c r="G38" s="46" t="s">
        <v>75</v>
      </c>
      <c r="H38" s="46" t="s">
        <v>75</v>
      </c>
      <c r="I38" s="46" t="s">
        <v>75</v>
      </c>
      <c r="J38" s="46" t="s">
        <v>75</v>
      </c>
      <c r="K38" s="46" t="s">
        <v>75</v>
      </c>
      <c r="L38" s="46" t="s">
        <v>75</v>
      </c>
      <c r="M38" s="46" t="n">
        <v>1</v>
      </c>
      <c r="N38" s="46" t="n">
        <v>1</v>
      </c>
      <c r="O38" s="46" t="s">
        <v>75</v>
      </c>
      <c r="P38" s="46" t="s">
        <v>75</v>
      </c>
      <c r="Q38" s="46" t="s">
        <v>75</v>
      </c>
      <c r="R38" s="46" t="s">
        <v>75</v>
      </c>
      <c r="S38" s="46" t="s">
        <v>75</v>
      </c>
      <c r="T38" s="46" t="n">
        <v>1</v>
      </c>
      <c r="U38" s="46" t="s">
        <v>75</v>
      </c>
      <c r="V38" s="46" t="s">
        <v>75</v>
      </c>
      <c r="W38" s="46" t="s">
        <v>75</v>
      </c>
      <c r="X38" s="46" t="s">
        <v>75</v>
      </c>
      <c r="Y38" s="46" t="s">
        <v>75</v>
      </c>
      <c r="Z38" s="41" t="str">
        <f aca="false">IF(ISNUMBER(C38),IF(C38=SUM(D38:H38),"p","f"),"-")</f>
        <v>p</v>
      </c>
      <c r="AA38" s="41" t="str">
        <f aca="false">IF(ISNUMBER(B38),IF(B38=SUM(D38:Y38),"p","f"),"-")</f>
        <v>p</v>
      </c>
    </row>
    <row r="39" customFormat="false" ht="13.8" hidden="false" customHeight="false" outlineLevel="0" collapsed="false">
      <c r="A39" s="35" t="s">
        <v>203</v>
      </c>
      <c r="B39" s="46" t="s">
        <v>75</v>
      </c>
      <c r="C39" s="46" t="s">
        <v>75</v>
      </c>
      <c r="D39" s="46" t="s">
        <v>75</v>
      </c>
      <c r="E39" s="46" t="s">
        <v>75</v>
      </c>
      <c r="F39" s="46" t="s">
        <v>75</v>
      </c>
      <c r="G39" s="46" t="s">
        <v>75</v>
      </c>
      <c r="H39" s="46" t="s">
        <v>75</v>
      </c>
      <c r="I39" s="46" t="s">
        <v>75</v>
      </c>
      <c r="J39" s="46" t="s">
        <v>75</v>
      </c>
      <c r="K39" s="46" t="s">
        <v>75</v>
      </c>
      <c r="L39" s="46" t="s">
        <v>75</v>
      </c>
      <c r="M39" s="46" t="s">
        <v>75</v>
      </c>
      <c r="N39" s="46" t="s">
        <v>75</v>
      </c>
      <c r="O39" s="46" t="s">
        <v>75</v>
      </c>
      <c r="P39" s="46" t="s">
        <v>75</v>
      </c>
      <c r="Q39" s="46" t="s">
        <v>75</v>
      </c>
      <c r="R39" s="46" t="s">
        <v>75</v>
      </c>
      <c r="S39" s="46" t="s">
        <v>75</v>
      </c>
      <c r="T39" s="46" t="s">
        <v>75</v>
      </c>
      <c r="U39" s="46" t="s">
        <v>75</v>
      </c>
      <c r="V39" s="46" t="s">
        <v>75</v>
      </c>
      <c r="W39" s="46" t="s">
        <v>75</v>
      </c>
      <c r="X39" s="46" t="s">
        <v>75</v>
      </c>
      <c r="Y39" s="46" t="s">
        <v>75</v>
      </c>
      <c r="Z39" s="41" t="str">
        <f aca="false">IF(ISNUMBER(C39),IF(C39=SUM(D39:H39),"p","f"),"-")</f>
        <v>-</v>
      </c>
      <c r="AA39" s="41" t="str">
        <f aca="false">IF(ISNUMBER(B39),IF(B39=SUM(D39:Y39),"p","f"),"-")</f>
        <v>-</v>
      </c>
    </row>
    <row r="40" customFormat="false" ht="13.8" hidden="false" customHeight="false" outlineLevel="0" collapsed="false">
      <c r="A40" s="35" t="s">
        <v>162</v>
      </c>
      <c r="B40" s="46" t="s">
        <v>75</v>
      </c>
      <c r="C40" s="46" t="s">
        <v>75</v>
      </c>
      <c r="D40" s="46" t="s">
        <v>75</v>
      </c>
      <c r="E40" s="46" t="s">
        <v>75</v>
      </c>
      <c r="F40" s="46" t="s">
        <v>75</v>
      </c>
      <c r="G40" s="46" t="s">
        <v>75</v>
      </c>
      <c r="H40" s="46" t="s">
        <v>75</v>
      </c>
      <c r="I40" s="46" t="s">
        <v>75</v>
      </c>
      <c r="J40" s="46" t="s">
        <v>75</v>
      </c>
      <c r="K40" s="46" t="s">
        <v>75</v>
      </c>
      <c r="L40" s="46" t="s">
        <v>75</v>
      </c>
      <c r="M40" s="46" t="s">
        <v>75</v>
      </c>
      <c r="N40" s="46" t="s">
        <v>75</v>
      </c>
      <c r="O40" s="46" t="s">
        <v>75</v>
      </c>
      <c r="P40" s="46" t="s">
        <v>75</v>
      </c>
      <c r="Q40" s="46" t="s">
        <v>75</v>
      </c>
      <c r="R40" s="46" t="s">
        <v>75</v>
      </c>
      <c r="S40" s="46" t="s">
        <v>75</v>
      </c>
      <c r="T40" s="46" t="s">
        <v>75</v>
      </c>
      <c r="U40" s="46" t="s">
        <v>75</v>
      </c>
      <c r="V40" s="46" t="s">
        <v>75</v>
      </c>
      <c r="W40" s="46" t="s">
        <v>75</v>
      </c>
      <c r="X40" s="46" t="s">
        <v>75</v>
      </c>
      <c r="Y40" s="46" t="s">
        <v>75</v>
      </c>
      <c r="Z40" s="41" t="str">
        <f aca="false">IF(ISNUMBER(C40),IF(C40=SUM(D40:H40),"p","f"),"-")</f>
        <v>-</v>
      </c>
      <c r="AA40" s="41" t="str">
        <f aca="false">IF(ISNUMBER(B40),IF(B40=SUM(D40:Y40),"p","f"),"-")</f>
        <v>-</v>
      </c>
    </row>
    <row r="41" customFormat="false" ht="13.8" hidden="false" customHeight="false" outlineLevel="0" collapsed="false">
      <c r="A41" s="35" t="s">
        <v>163</v>
      </c>
      <c r="B41" s="46" t="n">
        <v>6</v>
      </c>
      <c r="C41" s="46" t="n">
        <v>1</v>
      </c>
      <c r="D41" s="46" t="n">
        <v>1</v>
      </c>
      <c r="E41" s="46" t="s">
        <v>75</v>
      </c>
      <c r="F41" s="46" t="s">
        <v>75</v>
      </c>
      <c r="G41" s="46" t="s">
        <v>75</v>
      </c>
      <c r="H41" s="46" t="s">
        <v>75</v>
      </c>
      <c r="I41" s="46" t="s">
        <v>75</v>
      </c>
      <c r="J41" s="46" t="s">
        <v>75</v>
      </c>
      <c r="K41" s="46" t="s">
        <v>75</v>
      </c>
      <c r="L41" s="46" t="s">
        <v>75</v>
      </c>
      <c r="M41" s="46" t="s">
        <v>75</v>
      </c>
      <c r="N41" s="46" t="s">
        <v>75</v>
      </c>
      <c r="O41" s="46" t="s">
        <v>75</v>
      </c>
      <c r="P41" s="46" t="n">
        <v>2</v>
      </c>
      <c r="Q41" s="46" t="n">
        <v>1</v>
      </c>
      <c r="R41" s="46" t="s">
        <v>75</v>
      </c>
      <c r="S41" s="46" t="s">
        <v>75</v>
      </c>
      <c r="T41" s="46" t="n">
        <v>1</v>
      </c>
      <c r="U41" s="46" t="s">
        <v>75</v>
      </c>
      <c r="V41" s="46" t="s">
        <v>75</v>
      </c>
      <c r="W41" s="46" t="s">
        <v>75</v>
      </c>
      <c r="X41" s="46" t="n">
        <v>1</v>
      </c>
      <c r="Y41" s="46" t="s">
        <v>75</v>
      </c>
      <c r="Z41" s="41" t="str">
        <f aca="false">IF(ISNUMBER(C41),IF(C41=SUM(D41:H41),"p","f"),"-")</f>
        <v>p</v>
      </c>
      <c r="AA41" s="41" t="str">
        <f aca="false">IF(ISNUMBER(B41),IF(B41=SUM(D41:Y41),"p","f"),"-")</f>
        <v>p</v>
      </c>
    </row>
    <row r="42" customFormat="false" ht="13.8" hidden="false" customHeight="false" outlineLevel="0" collapsed="false">
      <c r="A42" s="35" t="s">
        <v>66</v>
      </c>
      <c r="B42" s="46" t="s">
        <v>75</v>
      </c>
      <c r="C42" s="46" t="s">
        <v>75</v>
      </c>
      <c r="D42" s="46" t="s">
        <v>75</v>
      </c>
      <c r="E42" s="46" t="s">
        <v>75</v>
      </c>
      <c r="F42" s="46" t="s">
        <v>75</v>
      </c>
      <c r="G42" s="46" t="s">
        <v>75</v>
      </c>
      <c r="H42" s="46" t="s">
        <v>75</v>
      </c>
      <c r="I42" s="46" t="s">
        <v>75</v>
      </c>
      <c r="J42" s="46" t="s">
        <v>75</v>
      </c>
      <c r="K42" s="46" t="s">
        <v>75</v>
      </c>
      <c r="L42" s="46" t="s">
        <v>75</v>
      </c>
      <c r="M42" s="46" t="s">
        <v>75</v>
      </c>
      <c r="N42" s="46" t="s">
        <v>75</v>
      </c>
      <c r="O42" s="46" t="s">
        <v>75</v>
      </c>
      <c r="P42" s="46" t="s">
        <v>75</v>
      </c>
      <c r="Q42" s="46" t="s">
        <v>75</v>
      </c>
      <c r="R42" s="46" t="s">
        <v>75</v>
      </c>
      <c r="S42" s="46" t="s">
        <v>75</v>
      </c>
      <c r="T42" s="46" t="s">
        <v>75</v>
      </c>
      <c r="U42" s="46" t="s">
        <v>75</v>
      </c>
      <c r="V42" s="46" t="s">
        <v>75</v>
      </c>
      <c r="W42" s="46" t="s">
        <v>75</v>
      </c>
      <c r="X42" s="46" t="s">
        <v>75</v>
      </c>
      <c r="Y42" s="46" t="s">
        <v>75</v>
      </c>
      <c r="Z42" s="41" t="str">
        <f aca="false">IF(ISNUMBER(C42),IF(C42=SUM(D42:H42),"p","f"),"-")</f>
        <v>-</v>
      </c>
      <c r="AA42" s="41" t="str">
        <f aca="false">IF(ISNUMBER(B42),IF(B42=SUM(D42:Y42),"p","f"),"-")</f>
        <v>-</v>
      </c>
    </row>
    <row r="43" customFormat="false" ht="13.8" hidden="false" customHeight="false" outlineLevel="0" collapsed="false">
      <c r="A43" s="53" t="s">
        <v>164</v>
      </c>
      <c r="B43" s="46" t="s">
        <v>75</v>
      </c>
      <c r="C43" s="46" t="s">
        <v>75</v>
      </c>
      <c r="D43" s="46" t="s">
        <v>75</v>
      </c>
      <c r="E43" s="46" t="s">
        <v>75</v>
      </c>
      <c r="F43" s="46" t="s">
        <v>75</v>
      </c>
      <c r="G43" s="46" t="s">
        <v>75</v>
      </c>
      <c r="H43" s="46" t="s">
        <v>75</v>
      </c>
      <c r="I43" s="46" t="s">
        <v>75</v>
      </c>
      <c r="J43" s="46" t="s">
        <v>75</v>
      </c>
      <c r="K43" s="46" t="s">
        <v>75</v>
      </c>
      <c r="L43" s="46" t="s">
        <v>75</v>
      </c>
      <c r="M43" s="46" t="s">
        <v>75</v>
      </c>
      <c r="N43" s="46" t="s">
        <v>75</v>
      </c>
      <c r="O43" s="46" t="s">
        <v>75</v>
      </c>
      <c r="P43" s="46" t="s">
        <v>75</v>
      </c>
      <c r="Q43" s="46" t="s">
        <v>75</v>
      </c>
      <c r="R43" s="46" t="s">
        <v>75</v>
      </c>
      <c r="S43" s="46" t="s">
        <v>75</v>
      </c>
      <c r="T43" s="46" t="s">
        <v>75</v>
      </c>
      <c r="U43" s="46" t="s">
        <v>75</v>
      </c>
      <c r="V43" s="46" t="s">
        <v>75</v>
      </c>
      <c r="W43" s="46" t="s">
        <v>75</v>
      </c>
      <c r="X43" s="46" t="s">
        <v>75</v>
      </c>
      <c r="Y43" s="46" t="s">
        <v>75</v>
      </c>
      <c r="Z43" s="41" t="str">
        <f aca="false">IF(ISNUMBER(C43),IF(C43=SUM(D43:H43),"p","f"),"-")</f>
        <v>-</v>
      </c>
      <c r="AA43" s="41" t="str">
        <f aca="false">IF(ISNUMBER(B43),IF(B43=SUM(D43:Y43),"p","f"),"-")</f>
        <v>-</v>
      </c>
    </row>
    <row r="44" customFormat="false" ht="13.8" hidden="false" customHeight="false" outlineLevel="0" collapsed="false">
      <c r="A44" s="35" t="s">
        <v>165</v>
      </c>
      <c r="B44" s="46" t="s">
        <v>75</v>
      </c>
      <c r="C44" s="46" t="s">
        <v>75</v>
      </c>
      <c r="D44" s="46" t="s">
        <v>75</v>
      </c>
      <c r="E44" s="46" t="s">
        <v>75</v>
      </c>
      <c r="F44" s="46" t="s">
        <v>75</v>
      </c>
      <c r="G44" s="46" t="s">
        <v>75</v>
      </c>
      <c r="H44" s="46" t="s">
        <v>75</v>
      </c>
      <c r="I44" s="46" t="s">
        <v>75</v>
      </c>
      <c r="J44" s="46" t="s">
        <v>75</v>
      </c>
      <c r="K44" s="46" t="s">
        <v>75</v>
      </c>
      <c r="L44" s="46" t="s">
        <v>75</v>
      </c>
      <c r="M44" s="46" t="s">
        <v>75</v>
      </c>
      <c r="N44" s="46" t="s">
        <v>75</v>
      </c>
      <c r="O44" s="46" t="s">
        <v>75</v>
      </c>
      <c r="P44" s="46" t="s">
        <v>75</v>
      </c>
      <c r="Q44" s="46" t="s">
        <v>75</v>
      </c>
      <c r="R44" s="46" t="s">
        <v>75</v>
      </c>
      <c r="S44" s="46" t="s">
        <v>75</v>
      </c>
      <c r="T44" s="46" t="s">
        <v>75</v>
      </c>
      <c r="U44" s="46" t="s">
        <v>75</v>
      </c>
      <c r="V44" s="46" t="s">
        <v>75</v>
      </c>
      <c r="W44" s="46" t="s">
        <v>75</v>
      </c>
      <c r="X44" s="46" t="s">
        <v>75</v>
      </c>
      <c r="Y44" s="46" t="s">
        <v>75</v>
      </c>
      <c r="Z44" s="41" t="str">
        <f aca="false">IF(ISNUMBER(C44),IF(C44=SUM(D44:H44),"p","f"),"-")</f>
        <v>-</v>
      </c>
      <c r="AA44" s="41" t="str">
        <f aca="false">IF(ISNUMBER(B44),IF(B44=SUM(D44:Y44),"p","f"),"-")</f>
        <v>-</v>
      </c>
    </row>
    <row r="45" customFormat="false" ht="13.8" hidden="false" customHeight="false" outlineLevel="0" collapsed="false">
      <c r="A45" s="53" t="s">
        <v>166</v>
      </c>
      <c r="B45" s="46" t="n">
        <v>1</v>
      </c>
      <c r="C45" s="46" t="s">
        <v>75</v>
      </c>
      <c r="D45" s="46" t="s">
        <v>75</v>
      </c>
      <c r="E45" s="46" t="s">
        <v>75</v>
      </c>
      <c r="F45" s="46" t="s">
        <v>75</v>
      </c>
      <c r="G45" s="46" t="s">
        <v>75</v>
      </c>
      <c r="H45" s="46" t="s">
        <v>75</v>
      </c>
      <c r="I45" s="46" t="s">
        <v>75</v>
      </c>
      <c r="J45" s="46" t="s">
        <v>75</v>
      </c>
      <c r="K45" s="46" t="s">
        <v>75</v>
      </c>
      <c r="L45" s="46" t="s">
        <v>75</v>
      </c>
      <c r="M45" s="46" t="s">
        <v>75</v>
      </c>
      <c r="N45" s="46" t="s">
        <v>75</v>
      </c>
      <c r="O45" s="46" t="s">
        <v>75</v>
      </c>
      <c r="P45" s="46" t="s">
        <v>75</v>
      </c>
      <c r="Q45" s="46" t="s">
        <v>75</v>
      </c>
      <c r="R45" s="46" t="n">
        <v>1</v>
      </c>
      <c r="S45" s="46" t="s">
        <v>75</v>
      </c>
      <c r="T45" s="46" t="s">
        <v>75</v>
      </c>
      <c r="U45" s="46" t="s">
        <v>75</v>
      </c>
      <c r="V45" s="46" t="s">
        <v>75</v>
      </c>
      <c r="W45" s="46" t="s">
        <v>75</v>
      </c>
      <c r="X45" s="46" t="s">
        <v>75</v>
      </c>
      <c r="Y45" s="46" t="s">
        <v>75</v>
      </c>
      <c r="Z45" s="41" t="str">
        <f aca="false">IF(ISNUMBER(C45),IF(C45=SUM(D45:H45),"p","f"),"-")</f>
        <v>-</v>
      </c>
      <c r="AA45" s="41" t="str">
        <f aca="false">IF(ISNUMBER(B45),IF(B45=SUM(D45:Y45),"p","f"),"-")</f>
        <v>p</v>
      </c>
    </row>
    <row r="46" customFormat="false" ht="13.8" hidden="false" customHeight="false" outlineLevel="0" collapsed="false">
      <c r="A46" s="35" t="s">
        <v>167</v>
      </c>
      <c r="B46" s="46" t="s">
        <v>75</v>
      </c>
      <c r="C46" s="46" t="s">
        <v>75</v>
      </c>
      <c r="D46" s="46" t="s">
        <v>75</v>
      </c>
      <c r="E46" s="46" t="s">
        <v>75</v>
      </c>
      <c r="F46" s="46" t="s">
        <v>75</v>
      </c>
      <c r="G46" s="46" t="s">
        <v>75</v>
      </c>
      <c r="H46" s="46" t="s">
        <v>75</v>
      </c>
      <c r="I46" s="46" t="s">
        <v>75</v>
      </c>
      <c r="J46" s="46" t="s">
        <v>75</v>
      </c>
      <c r="K46" s="46" t="s">
        <v>75</v>
      </c>
      <c r="L46" s="46" t="s">
        <v>75</v>
      </c>
      <c r="M46" s="46" t="s">
        <v>75</v>
      </c>
      <c r="N46" s="46" t="s">
        <v>75</v>
      </c>
      <c r="O46" s="46" t="s">
        <v>75</v>
      </c>
      <c r="P46" s="46" t="s">
        <v>75</v>
      </c>
      <c r="Q46" s="46" t="s">
        <v>75</v>
      </c>
      <c r="R46" s="46" t="s">
        <v>75</v>
      </c>
      <c r="S46" s="46" t="s">
        <v>75</v>
      </c>
      <c r="T46" s="46" t="s">
        <v>75</v>
      </c>
      <c r="U46" s="46" t="s">
        <v>75</v>
      </c>
      <c r="V46" s="46" t="s">
        <v>75</v>
      </c>
      <c r="W46" s="46" t="s">
        <v>75</v>
      </c>
      <c r="X46" s="46" t="s">
        <v>75</v>
      </c>
      <c r="Y46" s="46" t="s">
        <v>75</v>
      </c>
      <c r="Z46" s="41" t="str">
        <f aca="false">IF(ISNUMBER(C46),IF(C46=SUM(D46:H46),"p","f"),"-")</f>
        <v>-</v>
      </c>
      <c r="AA46" s="41" t="str">
        <f aca="false">IF(ISNUMBER(B46),IF(B46=SUM(D46:Y46),"p","f"),"-")</f>
        <v>-</v>
      </c>
    </row>
    <row r="47" customFormat="false" ht="13.8" hidden="false" customHeight="false" outlineLevel="0" collapsed="false">
      <c r="A47" s="35" t="s">
        <v>168</v>
      </c>
      <c r="B47" s="46" t="s">
        <v>75</v>
      </c>
      <c r="C47" s="46" t="s">
        <v>75</v>
      </c>
      <c r="D47" s="46" t="s">
        <v>75</v>
      </c>
      <c r="E47" s="46" t="s">
        <v>75</v>
      </c>
      <c r="F47" s="46" t="s">
        <v>75</v>
      </c>
      <c r="G47" s="46" t="s">
        <v>75</v>
      </c>
      <c r="H47" s="46" t="s">
        <v>75</v>
      </c>
      <c r="I47" s="46" t="s">
        <v>75</v>
      </c>
      <c r="J47" s="46" t="s">
        <v>75</v>
      </c>
      <c r="K47" s="46" t="s">
        <v>75</v>
      </c>
      <c r="L47" s="46" t="s">
        <v>75</v>
      </c>
      <c r="M47" s="46" t="s">
        <v>75</v>
      </c>
      <c r="N47" s="46" t="s">
        <v>75</v>
      </c>
      <c r="O47" s="46" t="s">
        <v>75</v>
      </c>
      <c r="P47" s="46" t="s">
        <v>75</v>
      </c>
      <c r="Q47" s="46" t="s">
        <v>75</v>
      </c>
      <c r="R47" s="46" t="s">
        <v>75</v>
      </c>
      <c r="S47" s="46" t="s">
        <v>75</v>
      </c>
      <c r="T47" s="46" t="s">
        <v>75</v>
      </c>
      <c r="U47" s="46" t="s">
        <v>75</v>
      </c>
      <c r="V47" s="46" t="s">
        <v>75</v>
      </c>
      <c r="W47" s="46" t="s">
        <v>75</v>
      </c>
      <c r="X47" s="46" t="s">
        <v>75</v>
      </c>
      <c r="Y47" s="46" t="s">
        <v>75</v>
      </c>
      <c r="Z47" s="41" t="str">
        <f aca="false">IF(ISNUMBER(C47),IF(C47=SUM(D47:H47),"p","f"),"-")</f>
        <v>-</v>
      </c>
      <c r="AA47" s="41" t="str">
        <f aca="false">IF(ISNUMBER(B47),IF(B47=SUM(D47:Y47),"p","f"),"-")</f>
        <v>-</v>
      </c>
    </row>
    <row r="48" customFormat="false" ht="13.8" hidden="false" customHeight="false" outlineLevel="0" collapsed="false">
      <c r="A48" s="53" t="s">
        <v>169</v>
      </c>
      <c r="B48" s="46" t="s">
        <v>75</v>
      </c>
      <c r="C48" s="46" t="s">
        <v>75</v>
      </c>
      <c r="D48" s="46" t="s">
        <v>75</v>
      </c>
      <c r="E48" s="46" t="s">
        <v>75</v>
      </c>
      <c r="F48" s="46" t="s">
        <v>75</v>
      </c>
      <c r="G48" s="46" t="s">
        <v>75</v>
      </c>
      <c r="H48" s="46" t="s">
        <v>75</v>
      </c>
      <c r="I48" s="46" t="s">
        <v>75</v>
      </c>
      <c r="J48" s="46" t="s">
        <v>75</v>
      </c>
      <c r="K48" s="46" t="s">
        <v>75</v>
      </c>
      <c r="L48" s="46" t="s">
        <v>75</v>
      </c>
      <c r="M48" s="46" t="s">
        <v>75</v>
      </c>
      <c r="N48" s="46" t="s">
        <v>75</v>
      </c>
      <c r="O48" s="46" t="s">
        <v>75</v>
      </c>
      <c r="P48" s="46" t="s">
        <v>75</v>
      </c>
      <c r="Q48" s="46" t="s">
        <v>75</v>
      </c>
      <c r="R48" s="46" t="s">
        <v>75</v>
      </c>
      <c r="S48" s="46" t="s">
        <v>75</v>
      </c>
      <c r="T48" s="46" t="s">
        <v>75</v>
      </c>
      <c r="U48" s="46" t="s">
        <v>75</v>
      </c>
      <c r="V48" s="46" t="s">
        <v>75</v>
      </c>
      <c r="W48" s="46" t="s">
        <v>75</v>
      </c>
      <c r="X48" s="46" t="s">
        <v>75</v>
      </c>
      <c r="Y48" s="46" t="s">
        <v>75</v>
      </c>
      <c r="Z48" s="41" t="str">
        <f aca="false">IF(ISNUMBER(C48),IF(C48=SUM(D48:H48),"p","f"),"-")</f>
        <v>-</v>
      </c>
      <c r="AA48" s="41" t="str">
        <f aca="false">IF(ISNUMBER(B48),IF(B48=SUM(D48:Y48),"p","f"),"-")</f>
        <v>-</v>
      </c>
    </row>
    <row r="49" customFormat="false" ht="23.85" hidden="false" customHeight="false" outlineLevel="0" collapsed="false">
      <c r="A49" s="53" t="s">
        <v>170</v>
      </c>
      <c r="B49" s="46" t="s">
        <v>75</v>
      </c>
      <c r="C49" s="46" t="s">
        <v>75</v>
      </c>
      <c r="D49" s="46" t="s">
        <v>75</v>
      </c>
      <c r="E49" s="46" t="s">
        <v>75</v>
      </c>
      <c r="F49" s="46" t="s">
        <v>75</v>
      </c>
      <c r="G49" s="46" t="s">
        <v>75</v>
      </c>
      <c r="H49" s="46" t="s">
        <v>75</v>
      </c>
      <c r="I49" s="46" t="s">
        <v>75</v>
      </c>
      <c r="J49" s="46" t="s">
        <v>75</v>
      </c>
      <c r="K49" s="46" t="s">
        <v>75</v>
      </c>
      <c r="L49" s="46" t="s">
        <v>75</v>
      </c>
      <c r="M49" s="46" t="s">
        <v>75</v>
      </c>
      <c r="N49" s="46" t="s">
        <v>75</v>
      </c>
      <c r="O49" s="46" t="s">
        <v>75</v>
      </c>
      <c r="P49" s="46" t="s">
        <v>75</v>
      </c>
      <c r="Q49" s="46" t="s">
        <v>75</v>
      </c>
      <c r="R49" s="46" t="s">
        <v>75</v>
      </c>
      <c r="S49" s="46" t="s">
        <v>75</v>
      </c>
      <c r="T49" s="46" t="s">
        <v>75</v>
      </c>
      <c r="U49" s="46" t="s">
        <v>75</v>
      </c>
      <c r="V49" s="46" t="s">
        <v>75</v>
      </c>
      <c r="W49" s="46" t="s">
        <v>75</v>
      </c>
      <c r="X49" s="46" t="s">
        <v>75</v>
      </c>
      <c r="Y49" s="46" t="s">
        <v>75</v>
      </c>
      <c r="Z49" s="41" t="str">
        <f aca="false">IF(ISNUMBER(C49),IF(C49=SUM(D49:H49),"p","f"),"-")</f>
        <v>-</v>
      </c>
      <c r="AA49" s="41" t="str">
        <f aca="false">IF(ISNUMBER(B49),IF(B49=SUM(D49:Y49),"p","f"),"-")</f>
        <v>-</v>
      </c>
    </row>
    <row r="50" customFormat="false" ht="13.8" hidden="false" customHeight="false" outlineLevel="0" collapsed="false">
      <c r="A50" s="35" t="s">
        <v>204</v>
      </c>
      <c r="B50" s="46" t="n">
        <v>90</v>
      </c>
      <c r="C50" s="46" t="n">
        <v>24</v>
      </c>
      <c r="D50" s="46" t="n">
        <v>19</v>
      </c>
      <c r="E50" s="46" t="n">
        <v>3</v>
      </c>
      <c r="F50" s="46" t="s">
        <v>75</v>
      </c>
      <c r="G50" s="46" t="n">
        <v>2</v>
      </c>
      <c r="H50" s="46" t="s">
        <v>75</v>
      </c>
      <c r="I50" s="46" t="n">
        <v>1</v>
      </c>
      <c r="J50" s="46" t="n">
        <v>1</v>
      </c>
      <c r="K50" s="46" t="s">
        <v>75</v>
      </c>
      <c r="L50" s="46" t="s">
        <v>75</v>
      </c>
      <c r="M50" s="46" t="s">
        <v>75</v>
      </c>
      <c r="N50" s="46" t="n">
        <v>5</v>
      </c>
      <c r="O50" s="46" t="n">
        <v>5</v>
      </c>
      <c r="P50" s="46" t="n">
        <v>5</v>
      </c>
      <c r="Q50" s="46" t="n">
        <v>5</v>
      </c>
      <c r="R50" s="46" t="n">
        <v>5</v>
      </c>
      <c r="S50" s="46" t="n">
        <v>5</v>
      </c>
      <c r="T50" s="46" t="n">
        <v>6</v>
      </c>
      <c r="U50" s="46" t="n">
        <v>8</v>
      </c>
      <c r="V50" s="46" t="n">
        <v>8</v>
      </c>
      <c r="W50" s="46" t="n">
        <v>7</v>
      </c>
      <c r="X50" s="46" t="n">
        <v>3</v>
      </c>
      <c r="Y50" s="46" t="n">
        <v>2</v>
      </c>
      <c r="Z50" s="41" t="str">
        <f aca="false">IF(ISNUMBER(C50),IF(C50=SUM(D50:H50),"p","f"),"-")</f>
        <v>p</v>
      </c>
      <c r="AA50" s="41" t="str">
        <f aca="false">IF(ISNUMBER(B50),IF(B50=SUM(D50:Y50),"p","f"),"-")</f>
        <v>p</v>
      </c>
    </row>
    <row r="51" customFormat="false" ht="23.85" hidden="false" customHeight="false" outlineLevel="0" collapsed="false">
      <c r="A51" s="53" t="s">
        <v>172</v>
      </c>
      <c r="B51" s="46" t="n">
        <v>20</v>
      </c>
      <c r="C51" s="46" t="n">
        <v>7</v>
      </c>
      <c r="D51" s="46" t="n">
        <v>3</v>
      </c>
      <c r="E51" s="46" t="n">
        <v>3</v>
      </c>
      <c r="F51" s="46" t="s">
        <v>75</v>
      </c>
      <c r="G51" s="46" t="s">
        <v>75</v>
      </c>
      <c r="H51" s="46" t="n">
        <v>1</v>
      </c>
      <c r="I51" s="46" t="s">
        <v>75</v>
      </c>
      <c r="J51" s="46" t="n">
        <v>1</v>
      </c>
      <c r="K51" s="46" t="s">
        <v>75</v>
      </c>
      <c r="L51" s="46" t="s">
        <v>75</v>
      </c>
      <c r="M51" s="46" t="n">
        <v>2</v>
      </c>
      <c r="N51" s="46" t="s">
        <v>75</v>
      </c>
      <c r="O51" s="46" t="n">
        <v>1</v>
      </c>
      <c r="P51" s="46" t="n">
        <v>2</v>
      </c>
      <c r="Q51" s="46" t="s">
        <v>75</v>
      </c>
      <c r="R51" s="46" t="s">
        <v>75</v>
      </c>
      <c r="S51" s="46" t="n">
        <v>2</v>
      </c>
      <c r="T51" s="46" t="s">
        <v>75</v>
      </c>
      <c r="U51" s="46" t="s">
        <v>75</v>
      </c>
      <c r="V51" s="46" t="n">
        <v>3</v>
      </c>
      <c r="W51" s="46" t="s">
        <v>75</v>
      </c>
      <c r="X51" s="46" t="n">
        <v>1</v>
      </c>
      <c r="Y51" s="46" t="n">
        <v>1</v>
      </c>
      <c r="Z51" s="41" t="str">
        <f aca="false">IF(ISNUMBER(C51),IF(C51=SUM(D51:H51),"p","f"),"-")</f>
        <v>p</v>
      </c>
      <c r="AA51" s="41" t="str">
        <f aca="false">IF(ISNUMBER(B51),IF(B51=SUM(D51:Y51),"p","f"),"-")</f>
        <v>p</v>
      </c>
    </row>
    <row r="52" customFormat="false" ht="35.05" hidden="false" customHeight="false" outlineLevel="0" collapsed="false">
      <c r="A52" s="53" t="s">
        <v>173</v>
      </c>
      <c r="B52" s="46" t="n">
        <v>49</v>
      </c>
      <c r="C52" s="46" t="n">
        <v>13</v>
      </c>
      <c r="D52" s="46" t="n">
        <v>7</v>
      </c>
      <c r="E52" s="46" t="n">
        <v>2</v>
      </c>
      <c r="F52" s="46" t="n">
        <v>2</v>
      </c>
      <c r="G52" s="46" t="n">
        <v>1</v>
      </c>
      <c r="H52" s="46" t="n">
        <v>1</v>
      </c>
      <c r="I52" s="46" t="n">
        <v>1</v>
      </c>
      <c r="J52" s="46" t="s">
        <v>75</v>
      </c>
      <c r="K52" s="46" t="n">
        <v>1</v>
      </c>
      <c r="L52" s="46" t="n">
        <v>5</v>
      </c>
      <c r="M52" s="46" t="s">
        <v>75</v>
      </c>
      <c r="N52" s="46" t="n">
        <v>2</v>
      </c>
      <c r="O52" s="46" t="n">
        <v>2</v>
      </c>
      <c r="P52" s="46" t="n">
        <v>2</v>
      </c>
      <c r="Q52" s="46" t="n">
        <v>3</v>
      </c>
      <c r="R52" s="46" t="n">
        <v>2</v>
      </c>
      <c r="S52" s="46" t="n">
        <v>5</v>
      </c>
      <c r="T52" s="46" t="n">
        <v>3</v>
      </c>
      <c r="U52" s="46" t="n">
        <v>5</v>
      </c>
      <c r="V52" s="46" t="n">
        <v>3</v>
      </c>
      <c r="W52" s="46" t="n">
        <v>2</v>
      </c>
      <c r="X52" s="46" t="s">
        <v>75</v>
      </c>
      <c r="Y52" s="46" t="s">
        <v>75</v>
      </c>
      <c r="Z52" s="41" t="str">
        <f aca="false">IF(ISNUMBER(C52),IF(C52=SUM(D52:H52),"p","f"),"-")</f>
        <v>p</v>
      </c>
      <c r="AA52" s="41" t="str">
        <f aca="false">IF(ISNUMBER(B52),IF(B52=SUM(D52:Y52),"p","f"),"-")</f>
        <v>p</v>
      </c>
    </row>
    <row r="53" customFormat="false" ht="13.8" hidden="false" customHeight="false" outlineLevel="0" collapsed="false">
      <c r="A53" s="53" t="s">
        <v>174</v>
      </c>
      <c r="B53" s="46" t="n">
        <v>19</v>
      </c>
      <c r="C53" s="46" t="s">
        <v>75</v>
      </c>
      <c r="D53" s="46" t="s">
        <v>75</v>
      </c>
      <c r="E53" s="46" t="s">
        <v>75</v>
      </c>
      <c r="F53" s="46" t="s">
        <v>75</v>
      </c>
      <c r="G53" s="46" t="s">
        <v>75</v>
      </c>
      <c r="H53" s="46" t="s">
        <v>75</v>
      </c>
      <c r="I53" s="46" t="s">
        <v>75</v>
      </c>
      <c r="J53" s="46" t="s">
        <v>75</v>
      </c>
      <c r="K53" s="46" t="n">
        <v>1</v>
      </c>
      <c r="L53" s="46" t="s">
        <v>75</v>
      </c>
      <c r="M53" s="46" t="s">
        <v>75</v>
      </c>
      <c r="N53" s="46" t="s">
        <v>75</v>
      </c>
      <c r="O53" s="46" t="s">
        <v>75</v>
      </c>
      <c r="P53" s="46" t="s">
        <v>75</v>
      </c>
      <c r="Q53" s="46" t="n">
        <v>1</v>
      </c>
      <c r="R53" s="46" t="s">
        <v>75</v>
      </c>
      <c r="S53" s="46" t="n">
        <v>1</v>
      </c>
      <c r="T53" s="46" t="n">
        <v>1</v>
      </c>
      <c r="U53" s="46" t="n">
        <v>2</v>
      </c>
      <c r="V53" s="46" t="n">
        <v>1</v>
      </c>
      <c r="W53" s="46" t="n">
        <v>2</v>
      </c>
      <c r="X53" s="46" t="n">
        <v>5</v>
      </c>
      <c r="Y53" s="46" t="n">
        <v>5</v>
      </c>
    </row>
    <row r="54" customFormat="false" ht="12.75" hidden="false" customHeight="false" outlineLevel="0" collapsed="false">
      <c r="A54" s="52" t="s">
        <v>205</v>
      </c>
      <c r="B54" s="41" t="str">
        <f aca="false">IF(SUM(B7:B53)=SUM(D7:Y53), "p", "f")</f>
        <v>p</v>
      </c>
    </row>
    <row r="55" customFormat="false" ht="12.8" hidden="false" customHeight="false" outlineLevel="0" collapsed="false">
      <c r="A55" s="54" t="s">
        <v>177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</row>
    <row r="56" customFormat="false" ht="13.8" hidden="false" customHeight="false" outlineLevel="0" collapsed="false"/>
    <row r="1048576" customFormat="false" ht="12.8" hidden="false" customHeight="false" outlineLevel="0" collapsed="false"/>
  </sheetData>
  <mergeCells count="6">
    <mergeCell ref="A1:Y1"/>
    <mergeCell ref="A3:Y3"/>
    <mergeCell ref="A5:A6"/>
    <mergeCell ref="B5:B6"/>
    <mergeCell ref="C5:Y5"/>
    <mergeCell ref="A55:Y5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1048576"/>
  <sheetViews>
    <sheetView showFormulas="false" showGridLines="true" showRowColHeaders="true" showZeros="true" rightToLeft="false" tabSelected="false" showOutlineSymbols="true" defaultGridColor="true" view="normal" topLeftCell="A31" colorId="64" zoomScale="83" zoomScaleNormal="83" zoomScalePageLayoutView="100" workbookViewId="0">
      <selection pane="topLeft" activeCell="Y7" activeCellId="1" sqref="B6:D12 Y7"/>
    </sheetView>
  </sheetViews>
  <sheetFormatPr defaultRowHeight="12.75" zeroHeight="false" outlineLevelRow="0" outlineLevelCol="0"/>
  <cols>
    <col collapsed="false" customWidth="true" hidden="false" outlineLevel="0" max="1" min="1" style="41" width="26.29"/>
    <col collapsed="false" customWidth="true" hidden="false" outlineLevel="0" max="3" min="2" style="41" width="9.13"/>
    <col collapsed="false" customWidth="true" hidden="false" outlineLevel="0" max="4" min="4" style="41" width="9.71"/>
    <col collapsed="false" customWidth="true" hidden="false" outlineLevel="0" max="25" min="5" style="41" width="9.13"/>
    <col collapsed="false" customWidth="true" hidden="false" outlineLevel="0" max="26" min="26" style="41" width="9.71"/>
    <col collapsed="false" customWidth="true" hidden="false" outlineLevel="0" max="1025" min="27" style="41" width="9.13"/>
  </cols>
  <sheetData>
    <row r="1" customFormat="false" ht="12.8" hidden="false" customHeight="false" outlineLevel="0" collapsed="false">
      <c r="A1" s="42" t="s">
        <v>178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customFormat="false" ht="12.75" hidden="false" customHeight="false" outlineLevel="0" collapsed="false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customFormat="false" ht="12.8" hidden="false" customHeight="false" outlineLevel="0" collapsed="false">
      <c r="A3" s="42" t="s">
        <v>126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customFormat="false" ht="12.75" hidden="false" customHeight="false" outlineLevel="0" collapsed="false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customFormat="false" ht="12.8" hidden="false" customHeight="false" outlineLevel="0" collapsed="false">
      <c r="A5" s="45" t="s">
        <v>123</v>
      </c>
      <c r="B5" s="46" t="s">
        <v>126</v>
      </c>
      <c r="C5" s="47" t="s">
        <v>180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customFormat="false" ht="24.35" hidden="false" customHeight="false" outlineLevel="0" collapsed="false">
      <c r="A6" s="45"/>
      <c r="B6" s="46"/>
      <c r="C6" s="55" t="s">
        <v>181</v>
      </c>
      <c r="D6" s="56" t="n">
        <v>0</v>
      </c>
      <c r="E6" s="56" t="n">
        <v>1</v>
      </c>
      <c r="F6" s="56" t="n">
        <v>2</v>
      </c>
      <c r="G6" s="56" t="n">
        <v>3</v>
      </c>
      <c r="H6" s="56" t="n">
        <v>4</v>
      </c>
      <c r="I6" s="57" t="s">
        <v>182</v>
      </c>
      <c r="J6" s="58" t="s">
        <v>183</v>
      </c>
      <c r="K6" s="55" t="s">
        <v>184</v>
      </c>
      <c r="L6" s="55" t="s">
        <v>185</v>
      </c>
      <c r="M6" s="55" t="s">
        <v>186</v>
      </c>
      <c r="N6" s="55" t="s">
        <v>187</v>
      </c>
      <c r="O6" s="55" t="s">
        <v>188</v>
      </c>
      <c r="P6" s="55" t="s">
        <v>189</v>
      </c>
      <c r="Q6" s="55" t="s">
        <v>190</v>
      </c>
      <c r="R6" s="55" t="s">
        <v>191</v>
      </c>
      <c r="S6" s="55" t="s">
        <v>192</v>
      </c>
      <c r="T6" s="55" t="s">
        <v>193</v>
      </c>
      <c r="U6" s="55" t="s">
        <v>194</v>
      </c>
      <c r="V6" s="55" t="s">
        <v>195</v>
      </c>
      <c r="W6" s="55" t="s">
        <v>196</v>
      </c>
      <c r="X6" s="55" t="s">
        <v>197</v>
      </c>
      <c r="Y6" s="55" t="s">
        <v>198</v>
      </c>
      <c r="Z6" s="52" t="s">
        <v>199</v>
      </c>
      <c r="AA6" s="52" t="s">
        <v>200</v>
      </c>
    </row>
    <row r="7" customFormat="false" ht="13.8" hidden="false" customHeight="false" outlineLevel="0" collapsed="false">
      <c r="A7" s="53" t="s">
        <v>129</v>
      </c>
      <c r="B7" s="46" t="s">
        <v>75</v>
      </c>
      <c r="C7" s="46" t="s">
        <v>75</v>
      </c>
      <c r="D7" s="46" t="s">
        <v>75</v>
      </c>
      <c r="E7" s="46" t="s">
        <v>75</v>
      </c>
      <c r="F7" s="46" t="s">
        <v>75</v>
      </c>
      <c r="G7" s="46" t="s">
        <v>75</v>
      </c>
      <c r="H7" s="46" t="s">
        <v>75</v>
      </c>
      <c r="I7" s="46" t="s">
        <v>75</v>
      </c>
      <c r="J7" s="46" t="s">
        <v>75</v>
      </c>
      <c r="K7" s="46" t="s">
        <v>75</v>
      </c>
      <c r="L7" s="46" t="s">
        <v>75</v>
      </c>
      <c r="M7" s="46" t="s">
        <v>75</v>
      </c>
      <c r="N7" s="46" t="s">
        <v>75</v>
      </c>
      <c r="O7" s="46" t="s">
        <v>75</v>
      </c>
      <c r="P7" s="46" t="s">
        <v>75</v>
      </c>
      <c r="Q7" s="46" t="s">
        <v>75</v>
      </c>
      <c r="R7" s="46" t="s">
        <v>75</v>
      </c>
      <c r="S7" s="46" t="s">
        <v>75</v>
      </c>
      <c r="T7" s="46" t="s">
        <v>75</v>
      </c>
      <c r="U7" s="46" t="s">
        <v>75</v>
      </c>
      <c r="V7" s="46" t="s">
        <v>75</v>
      </c>
      <c r="W7" s="46" t="s">
        <v>75</v>
      </c>
      <c r="X7" s="46" t="s">
        <v>75</v>
      </c>
      <c r="Y7" s="46" t="s">
        <v>75</v>
      </c>
      <c r="Z7" s="41" t="str">
        <f aca="false">IF(ISNUMBER(C7),IF(C7=SUM(D7:H7),"p","f"),"-")</f>
        <v>-</v>
      </c>
      <c r="AA7" s="41" t="str">
        <f aca="false">IF(ISNUMBER(B7),IF(B7=SUM(D7:Y7),"p","f"),"-")</f>
        <v>-</v>
      </c>
    </row>
    <row r="8" customFormat="false" ht="23.85" hidden="false" customHeight="false" outlineLevel="0" collapsed="false">
      <c r="A8" s="53" t="s">
        <v>130</v>
      </c>
      <c r="B8" s="46" t="s">
        <v>75</v>
      </c>
      <c r="C8" s="46" t="s">
        <v>75</v>
      </c>
      <c r="D8" s="46" t="s">
        <v>75</v>
      </c>
      <c r="E8" s="46" t="s">
        <v>75</v>
      </c>
      <c r="F8" s="46" t="s">
        <v>75</v>
      </c>
      <c r="G8" s="46" t="s">
        <v>75</v>
      </c>
      <c r="H8" s="46" t="s">
        <v>75</v>
      </c>
      <c r="I8" s="46" t="s">
        <v>75</v>
      </c>
      <c r="J8" s="46" t="s">
        <v>75</v>
      </c>
      <c r="K8" s="46" t="s">
        <v>75</v>
      </c>
      <c r="L8" s="46" t="s">
        <v>75</v>
      </c>
      <c r="M8" s="46" t="s">
        <v>75</v>
      </c>
      <c r="N8" s="46" t="s">
        <v>75</v>
      </c>
      <c r="O8" s="46" t="s">
        <v>75</v>
      </c>
      <c r="P8" s="46" t="s">
        <v>75</v>
      </c>
      <c r="Q8" s="46" t="s">
        <v>75</v>
      </c>
      <c r="R8" s="46" t="s">
        <v>75</v>
      </c>
      <c r="S8" s="46" t="s">
        <v>75</v>
      </c>
      <c r="T8" s="46" t="s">
        <v>75</v>
      </c>
      <c r="U8" s="46" t="s">
        <v>75</v>
      </c>
      <c r="V8" s="46" t="s">
        <v>75</v>
      </c>
      <c r="W8" s="46" t="s">
        <v>75</v>
      </c>
      <c r="X8" s="46" t="s">
        <v>75</v>
      </c>
      <c r="Y8" s="46" t="s">
        <v>75</v>
      </c>
      <c r="Z8" s="41" t="str">
        <f aca="false">IF(ISNUMBER(C8),IF(C8=SUM(D8:H8),"p","f"),"-")</f>
        <v>-</v>
      </c>
      <c r="AA8" s="41" t="str">
        <f aca="false">IF(ISNUMBER(B8),IF(B8=SUM(D8:Y8),"p","f"),"-")</f>
        <v>-</v>
      </c>
    </row>
    <row r="9" customFormat="false" ht="13.8" hidden="false" customHeight="false" outlineLevel="0" collapsed="false">
      <c r="A9" s="53" t="s">
        <v>131</v>
      </c>
      <c r="B9" s="46" t="n">
        <v>5</v>
      </c>
      <c r="C9" s="46" t="s">
        <v>75</v>
      </c>
      <c r="D9" s="46" t="s">
        <v>75</v>
      </c>
      <c r="E9" s="46" t="s">
        <v>75</v>
      </c>
      <c r="F9" s="46" t="s">
        <v>75</v>
      </c>
      <c r="G9" s="46" t="s">
        <v>75</v>
      </c>
      <c r="H9" s="46" t="s">
        <v>75</v>
      </c>
      <c r="I9" s="46" t="s">
        <v>75</v>
      </c>
      <c r="J9" s="46" t="s">
        <v>75</v>
      </c>
      <c r="K9" s="46" t="s">
        <v>75</v>
      </c>
      <c r="L9" s="46" t="s">
        <v>75</v>
      </c>
      <c r="M9" s="46" t="s">
        <v>75</v>
      </c>
      <c r="N9" s="46" t="s">
        <v>75</v>
      </c>
      <c r="O9" s="46" t="s">
        <v>75</v>
      </c>
      <c r="P9" s="46" t="s">
        <v>75</v>
      </c>
      <c r="Q9" s="46" t="s">
        <v>75</v>
      </c>
      <c r="R9" s="46" t="s">
        <v>75</v>
      </c>
      <c r="S9" s="46" t="s">
        <v>75</v>
      </c>
      <c r="T9" s="46" t="s">
        <v>75</v>
      </c>
      <c r="U9" s="46" t="n">
        <v>1</v>
      </c>
      <c r="V9" s="46" t="n">
        <v>1</v>
      </c>
      <c r="W9" s="46" t="s">
        <v>75</v>
      </c>
      <c r="X9" s="46" t="n">
        <v>2</v>
      </c>
      <c r="Y9" s="46" t="n">
        <v>1</v>
      </c>
      <c r="Z9" s="41" t="str">
        <f aca="false">IF(ISNUMBER(C9),IF(C9=SUM(D9:H9),"p","f"),"-")</f>
        <v>-</v>
      </c>
      <c r="AA9" s="41" t="str">
        <f aca="false">IF(ISNUMBER(B9),IF(B9=SUM(D9:Y9),"p","f"),"-")</f>
        <v>p</v>
      </c>
    </row>
    <row r="10" customFormat="false" ht="23.85" hidden="false" customHeight="false" outlineLevel="0" collapsed="false">
      <c r="A10" s="53" t="s">
        <v>132</v>
      </c>
      <c r="B10" s="46" t="s">
        <v>75</v>
      </c>
      <c r="C10" s="46" t="s">
        <v>75</v>
      </c>
      <c r="D10" s="46" t="s">
        <v>75</v>
      </c>
      <c r="E10" s="46" t="s">
        <v>75</v>
      </c>
      <c r="F10" s="46" t="s">
        <v>75</v>
      </c>
      <c r="G10" s="46" t="s">
        <v>75</v>
      </c>
      <c r="H10" s="46" t="s">
        <v>75</v>
      </c>
      <c r="I10" s="46" t="s">
        <v>75</v>
      </c>
      <c r="J10" s="46" t="s">
        <v>75</v>
      </c>
      <c r="K10" s="46" t="s">
        <v>75</v>
      </c>
      <c r="L10" s="46" t="s">
        <v>75</v>
      </c>
      <c r="M10" s="46" t="s">
        <v>75</v>
      </c>
      <c r="N10" s="46" t="s">
        <v>75</v>
      </c>
      <c r="O10" s="46" t="s">
        <v>75</v>
      </c>
      <c r="P10" s="46" t="s">
        <v>75</v>
      </c>
      <c r="Q10" s="46" t="s">
        <v>75</v>
      </c>
      <c r="R10" s="46" t="s">
        <v>75</v>
      </c>
      <c r="S10" s="46" t="s">
        <v>75</v>
      </c>
      <c r="T10" s="46" t="s">
        <v>75</v>
      </c>
      <c r="U10" s="46" t="s">
        <v>75</v>
      </c>
      <c r="V10" s="46" t="s">
        <v>75</v>
      </c>
      <c r="W10" s="46" t="s">
        <v>75</v>
      </c>
      <c r="X10" s="46" t="s">
        <v>75</v>
      </c>
      <c r="Y10" s="46" t="s">
        <v>75</v>
      </c>
      <c r="Z10" s="41" t="str">
        <f aca="false">IF(ISNUMBER(C10),IF(C10=SUM(D10:H10),"p","f"),"-")</f>
        <v>-</v>
      </c>
      <c r="AA10" s="41" t="str">
        <f aca="false">IF(ISNUMBER(B10),IF(B10=SUM(D10:Y10),"p","f"),"-")</f>
        <v>-</v>
      </c>
    </row>
    <row r="11" customFormat="false" ht="23.85" hidden="false" customHeight="false" outlineLevel="0" collapsed="false">
      <c r="A11" s="53" t="s">
        <v>133</v>
      </c>
      <c r="B11" s="46" t="n">
        <v>8</v>
      </c>
      <c r="C11" s="46" t="s">
        <v>75</v>
      </c>
      <c r="D11" s="46" t="s">
        <v>75</v>
      </c>
      <c r="E11" s="46" t="s">
        <v>75</v>
      </c>
      <c r="F11" s="46" t="s">
        <v>75</v>
      </c>
      <c r="G11" s="46" t="s">
        <v>75</v>
      </c>
      <c r="H11" s="46" t="s">
        <v>75</v>
      </c>
      <c r="I11" s="46" t="s">
        <v>75</v>
      </c>
      <c r="J11" s="46" t="s">
        <v>75</v>
      </c>
      <c r="K11" s="46" t="s">
        <v>75</v>
      </c>
      <c r="L11" s="46" t="s">
        <v>75</v>
      </c>
      <c r="M11" s="46" t="s">
        <v>75</v>
      </c>
      <c r="N11" s="46" t="s">
        <v>75</v>
      </c>
      <c r="O11" s="46" t="s">
        <v>75</v>
      </c>
      <c r="P11" s="46" t="n">
        <v>1</v>
      </c>
      <c r="Q11" s="46" t="s">
        <v>75</v>
      </c>
      <c r="R11" s="46" t="s">
        <v>75</v>
      </c>
      <c r="S11" s="46" t="n">
        <v>1</v>
      </c>
      <c r="T11" s="46" t="s">
        <v>75</v>
      </c>
      <c r="U11" s="46" t="s">
        <v>75</v>
      </c>
      <c r="V11" s="46" t="n">
        <v>1</v>
      </c>
      <c r="W11" s="46" t="s">
        <v>75</v>
      </c>
      <c r="X11" s="46" t="n">
        <v>4</v>
      </c>
      <c r="Y11" s="46" t="n">
        <v>1</v>
      </c>
      <c r="Z11" s="41" t="str">
        <f aca="false">IF(ISNUMBER(C11),IF(C11=SUM(D11:H11),"p","f"),"-")</f>
        <v>-</v>
      </c>
      <c r="AA11" s="41" t="str">
        <f aca="false">IF(ISNUMBER(B11),IF(B11=SUM(D11:Y11),"p","f"),"-")</f>
        <v>p</v>
      </c>
    </row>
    <row r="12" customFormat="false" ht="23.85" hidden="false" customHeight="false" outlineLevel="0" collapsed="false">
      <c r="A12" s="53" t="s">
        <v>134</v>
      </c>
      <c r="B12" s="46" t="n">
        <v>28</v>
      </c>
      <c r="C12" s="46" t="n">
        <v>13</v>
      </c>
      <c r="D12" s="46" t="n">
        <v>11</v>
      </c>
      <c r="E12" s="46" t="s">
        <v>75</v>
      </c>
      <c r="F12" s="46" t="n">
        <v>2</v>
      </c>
      <c r="G12" s="46" t="s">
        <v>75</v>
      </c>
      <c r="H12" s="46" t="s">
        <v>75</v>
      </c>
      <c r="I12" s="46" t="n">
        <v>1</v>
      </c>
      <c r="J12" s="46" t="s">
        <v>75</v>
      </c>
      <c r="K12" s="46" t="s">
        <v>75</v>
      </c>
      <c r="L12" s="46" t="s">
        <v>75</v>
      </c>
      <c r="M12" s="46" t="s">
        <v>75</v>
      </c>
      <c r="N12" s="46" t="s">
        <v>75</v>
      </c>
      <c r="O12" s="46" t="n">
        <v>2</v>
      </c>
      <c r="P12" s="46" t="s">
        <v>75</v>
      </c>
      <c r="Q12" s="46" t="s">
        <v>75</v>
      </c>
      <c r="R12" s="46" t="s">
        <v>75</v>
      </c>
      <c r="S12" s="46" t="s">
        <v>75</v>
      </c>
      <c r="T12" s="46" t="n">
        <v>1</v>
      </c>
      <c r="U12" s="46" t="n">
        <v>1</v>
      </c>
      <c r="V12" s="46" t="n">
        <v>3</v>
      </c>
      <c r="W12" s="46" t="n">
        <v>4</v>
      </c>
      <c r="X12" s="46" t="n">
        <v>3</v>
      </c>
      <c r="Y12" s="46" t="s">
        <v>75</v>
      </c>
      <c r="Z12" s="41" t="str">
        <f aca="false">IF(ISNUMBER(C12),IF(C12=SUM(D12:H12),"p","f"),"-")</f>
        <v>p</v>
      </c>
      <c r="AA12" s="41" t="str">
        <f aca="false">IF(ISNUMBER(B12),IF(B12=SUM(D12:Y12),"p","f"),"-")</f>
        <v>p</v>
      </c>
    </row>
    <row r="13" customFormat="false" ht="23.85" hidden="false" customHeight="false" outlineLevel="0" collapsed="false">
      <c r="A13" s="53" t="s">
        <v>135</v>
      </c>
      <c r="B13" s="46" t="n">
        <v>1151</v>
      </c>
      <c r="C13" s="46" t="s">
        <v>75</v>
      </c>
      <c r="D13" s="46" t="s">
        <v>75</v>
      </c>
      <c r="E13" s="46" t="s">
        <v>75</v>
      </c>
      <c r="F13" s="46" t="s">
        <v>75</v>
      </c>
      <c r="G13" s="46" t="s">
        <v>75</v>
      </c>
      <c r="H13" s="46" t="s">
        <v>75</v>
      </c>
      <c r="I13" s="46" t="s">
        <v>75</v>
      </c>
      <c r="J13" s="46" t="s">
        <v>75</v>
      </c>
      <c r="K13" s="46" t="n">
        <v>2</v>
      </c>
      <c r="L13" s="46" t="n">
        <v>7</v>
      </c>
      <c r="M13" s="46" t="n">
        <v>12</v>
      </c>
      <c r="N13" s="46" t="n">
        <v>20</v>
      </c>
      <c r="O13" s="46" t="n">
        <v>38</v>
      </c>
      <c r="P13" s="46" t="n">
        <v>106</v>
      </c>
      <c r="Q13" s="46" t="n">
        <v>102</v>
      </c>
      <c r="R13" s="46" t="n">
        <v>78</v>
      </c>
      <c r="S13" s="46" t="n">
        <v>113</v>
      </c>
      <c r="T13" s="46" t="n">
        <v>148</v>
      </c>
      <c r="U13" s="46" t="n">
        <v>153</v>
      </c>
      <c r="V13" s="46" t="n">
        <v>133</v>
      </c>
      <c r="W13" s="46" t="n">
        <v>91</v>
      </c>
      <c r="X13" s="46" t="n">
        <v>100</v>
      </c>
      <c r="Y13" s="46" t="n">
        <v>48</v>
      </c>
      <c r="Z13" s="41" t="str">
        <f aca="false">IF(ISNUMBER(C13),IF(C13=SUM(D13:H13),"p","f"),"-")</f>
        <v>-</v>
      </c>
      <c r="AA13" s="41" t="str">
        <f aca="false">IF(ISNUMBER(B13),IF(B13=SUM(D13:Y13),"p","f"),"-")</f>
        <v>p</v>
      </c>
    </row>
    <row r="14" customFormat="false" ht="23.85" hidden="false" customHeight="false" outlineLevel="0" collapsed="false">
      <c r="A14" s="53" t="s">
        <v>136</v>
      </c>
      <c r="B14" s="46" t="n">
        <v>40</v>
      </c>
      <c r="C14" s="46" t="s">
        <v>75</v>
      </c>
      <c r="D14" s="46" t="s">
        <v>75</v>
      </c>
      <c r="E14" s="46" t="n">
        <v>1</v>
      </c>
      <c r="F14" s="46" t="s">
        <v>75</v>
      </c>
      <c r="G14" s="46" t="s">
        <v>75</v>
      </c>
      <c r="H14" s="46" t="s">
        <v>75</v>
      </c>
      <c r="I14" s="46" t="s">
        <v>75</v>
      </c>
      <c r="J14" s="46" t="s">
        <v>75</v>
      </c>
      <c r="K14" s="46" t="n">
        <v>1</v>
      </c>
      <c r="L14" s="46" t="s">
        <v>75</v>
      </c>
      <c r="M14" s="46" t="s">
        <v>75</v>
      </c>
      <c r="N14" s="46" t="s">
        <v>75</v>
      </c>
      <c r="O14" s="46" t="n">
        <v>4</v>
      </c>
      <c r="P14" s="46" t="n">
        <v>1</v>
      </c>
      <c r="Q14" s="46" t="n">
        <v>2</v>
      </c>
      <c r="R14" s="46" t="n">
        <v>3</v>
      </c>
      <c r="S14" s="46" t="n">
        <v>1</v>
      </c>
      <c r="T14" s="46" t="n">
        <v>8</v>
      </c>
      <c r="U14" s="46" t="n">
        <v>8</v>
      </c>
      <c r="V14" s="46" t="n">
        <v>5</v>
      </c>
      <c r="W14" s="46" t="n">
        <v>3</v>
      </c>
      <c r="X14" s="46" t="n">
        <v>3</v>
      </c>
      <c r="Y14" s="46" t="s">
        <v>75</v>
      </c>
      <c r="Z14" s="41" t="str">
        <f aca="false">IF(ISNUMBER(C14),IF(C14=SUM(D14:H14),"p","f"),"-")</f>
        <v>-</v>
      </c>
      <c r="AA14" s="41" t="str">
        <f aca="false">IF(ISNUMBER(B14),IF(B14=SUM(D14:Y14),"p","f"),"-")</f>
        <v>p</v>
      </c>
    </row>
    <row r="15" customFormat="false" ht="13.8" hidden="false" customHeight="false" outlineLevel="0" collapsed="false">
      <c r="A15" s="53" t="s">
        <v>137</v>
      </c>
      <c r="B15" s="46" t="s">
        <v>75</v>
      </c>
      <c r="C15" s="46" t="s">
        <v>75</v>
      </c>
      <c r="D15" s="46" t="s">
        <v>75</v>
      </c>
      <c r="E15" s="46" t="s">
        <v>75</v>
      </c>
      <c r="F15" s="46" t="s">
        <v>75</v>
      </c>
      <c r="G15" s="46" t="s">
        <v>75</v>
      </c>
      <c r="H15" s="46" t="s">
        <v>75</v>
      </c>
      <c r="I15" s="46" t="s">
        <v>75</v>
      </c>
      <c r="J15" s="46" t="s">
        <v>75</v>
      </c>
      <c r="K15" s="46" t="s">
        <v>75</v>
      </c>
      <c r="L15" s="46" t="s">
        <v>75</v>
      </c>
      <c r="M15" s="46" t="s">
        <v>75</v>
      </c>
      <c r="N15" s="46" t="s">
        <v>75</v>
      </c>
      <c r="O15" s="46" t="s">
        <v>75</v>
      </c>
      <c r="P15" s="46" t="s">
        <v>75</v>
      </c>
      <c r="Q15" s="46" t="s">
        <v>75</v>
      </c>
      <c r="R15" s="46" t="s">
        <v>75</v>
      </c>
      <c r="S15" s="46" t="s">
        <v>75</v>
      </c>
      <c r="T15" s="46" t="s">
        <v>75</v>
      </c>
      <c r="U15" s="46" t="s">
        <v>75</v>
      </c>
      <c r="V15" s="46" t="s">
        <v>75</v>
      </c>
      <c r="W15" s="46" t="s">
        <v>75</v>
      </c>
      <c r="X15" s="46" t="s">
        <v>75</v>
      </c>
      <c r="Y15" s="46" t="s">
        <v>75</v>
      </c>
      <c r="Z15" s="41" t="str">
        <f aca="false">IF(ISNUMBER(C15),IF(C15=SUM(D15:H15),"p","f"),"-")</f>
        <v>-</v>
      </c>
      <c r="AA15" s="41" t="str">
        <f aca="false">IF(ISNUMBER(B15),IF(B15=SUM(D15:Y15),"p","f"),"-")</f>
        <v>-</v>
      </c>
    </row>
    <row r="16" customFormat="false" ht="13.8" hidden="false" customHeight="false" outlineLevel="0" collapsed="false">
      <c r="A16" s="53" t="s">
        <v>138</v>
      </c>
      <c r="B16" s="46" t="n">
        <v>1</v>
      </c>
      <c r="C16" s="46" t="s">
        <v>75</v>
      </c>
      <c r="D16" s="46" t="s">
        <v>75</v>
      </c>
      <c r="E16" s="46" t="s">
        <v>75</v>
      </c>
      <c r="F16" s="46" t="s">
        <v>75</v>
      </c>
      <c r="G16" s="46" t="s">
        <v>75</v>
      </c>
      <c r="H16" s="46" t="s">
        <v>75</v>
      </c>
      <c r="I16" s="46" t="s">
        <v>75</v>
      </c>
      <c r="J16" s="46" t="s">
        <v>75</v>
      </c>
      <c r="K16" s="46" t="s">
        <v>75</v>
      </c>
      <c r="L16" s="46" t="s">
        <v>75</v>
      </c>
      <c r="M16" s="46" t="s">
        <v>75</v>
      </c>
      <c r="N16" s="46" t="s">
        <v>75</v>
      </c>
      <c r="O16" s="46" t="s">
        <v>75</v>
      </c>
      <c r="P16" s="46" t="s">
        <v>75</v>
      </c>
      <c r="Q16" s="46" t="s">
        <v>75</v>
      </c>
      <c r="R16" s="46" t="s">
        <v>75</v>
      </c>
      <c r="S16" s="46" t="n">
        <v>1</v>
      </c>
      <c r="T16" s="46" t="s">
        <v>75</v>
      </c>
      <c r="U16" s="46" t="s">
        <v>75</v>
      </c>
      <c r="V16" s="46" t="s">
        <v>75</v>
      </c>
      <c r="W16" s="46" t="s">
        <v>75</v>
      </c>
      <c r="X16" s="46" t="s">
        <v>75</v>
      </c>
      <c r="Y16" s="46" t="s">
        <v>75</v>
      </c>
      <c r="Z16" s="41" t="str">
        <f aca="false">IF(ISNUMBER(C16),IF(C16=SUM(D16:H16),"p","f"),"-")</f>
        <v>-</v>
      </c>
      <c r="AA16" s="41" t="str">
        <f aca="false">IF(ISNUMBER(B16),IF(B16=SUM(D16:Y16),"p","f"),"-")</f>
        <v>p</v>
      </c>
    </row>
    <row r="17" customFormat="false" ht="23.85" hidden="false" customHeight="false" outlineLevel="0" collapsed="false">
      <c r="A17" s="53" t="s">
        <v>139</v>
      </c>
      <c r="B17" s="46" t="n">
        <v>1</v>
      </c>
      <c r="C17" s="46" t="s">
        <v>75</v>
      </c>
      <c r="D17" s="46" t="s">
        <v>75</v>
      </c>
      <c r="E17" s="46" t="s">
        <v>75</v>
      </c>
      <c r="F17" s="46" t="s">
        <v>75</v>
      </c>
      <c r="G17" s="46" t="s">
        <v>75</v>
      </c>
      <c r="H17" s="46" t="s">
        <v>75</v>
      </c>
      <c r="I17" s="46" t="s">
        <v>75</v>
      </c>
      <c r="J17" s="46" t="s">
        <v>75</v>
      </c>
      <c r="K17" s="46" t="s">
        <v>75</v>
      </c>
      <c r="L17" s="46" t="s">
        <v>75</v>
      </c>
      <c r="M17" s="46" t="s">
        <v>75</v>
      </c>
      <c r="N17" s="46" t="s">
        <v>75</v>
      </c>
      <c r="O17" s="46" t="s">
        <v>75</v>
      </c>
      <c r="P17" s="46" t="s">
        <v>75</v>
      </c>
      <c r="Q17" s="46" t="s">
        <v>75</v>
      </c>
      <c r="R17" s="46" t="s">
        <v>75</v>
      </c>
      <c r="S17" s="46" t="s">
        <v>75</v>
      </c>
      <c r="T17" s="46" t="s">
        <v>75</v>
      </c>
      <c r="U17" s="46" t="n">
        <v>1</v>
      </c>
      <c r="V17" s="46" t="s">
        <v>75</v>
      </c>
      <c r="W17" s="46" t="s">
        <v>75</v>
      </c>
      <c r="X17" s="46" t="s">
        <v>75</v>
      </c>
      <c r="Y17" s="46" t="s">
        <v>75</v>
      </c>
      <c r="Z17" s="41" t="str">
        <f aca="false">IF(ISNUMBER(C17),IF(C17=SUM(D17:H17),"p","f"),"-")</f>
        <v>-</v>
      </c>
      <c r="AA17" s="41" t="str">
        <f aca="false">IF(ISNUMBER(B17),IF(B17=SUM(D17:Y17),"p","f"),"-")</f>
        <v>p</v>
      </c>
    </row>
    <row r="18" customFormat="false" ht="13.8" hidden="false" customHeight="false" outlineLevel="0" collapsed="false">
      <c r="A18" s="53" t="s">
        <v>140</v>
      </c>
      <c r="B18" s="46" t="s">
        <v>75</v>
      </c>
      <c r="C18" s="46" t="s">
        <v>75</v>
      </c>
      <c r="D18" s="46" t="s">
        <v>75</v>
      </c>
      <c r="E18" s="46" t="s">
        <v>75</v>
      </c>
      <c r="F18" s="46" t="s">
        <v>75</v>
      </c>
      <c r="G18" s="46" t="s">
        <v>75</v>
      </c>
      <c r="H18" s="46" t="s">
        <v>75</v>
      </c>
      <c r="I18" s="46" t="s">
        <v>75</v>
      </c>
      <c r="J18" s="46" t="s">
        <v>75</v>
      </c>
      <c r="K18" s="46" t="s">
        <v>75</v>
      </c>
      <c r="L18" s="46" t="s">
        <v>75</v>
      </c>
      <c r="M18" s="46" t="s">
        <v>75</v>
      </c>
      <c r="N18" s="46" t="s">
        <v>75</v>
      </c>
      <c r="O18" s="46" t="s">
        <v>75</v>
      </c>
      <c r="P18" s="46" t="s">
        <v>75</v>
      </c>
      <c r="Q18" s="46" t="s">
        <v>75</v>
      </c>
      <c r="R18" s="46" t="s">
        <v>75</v>
      </c>
      <c r="S18" s="46" t="s">
        <v>75</v>
      </c>
      <c r="T18" s="46" t="s">
        <v>75</v>
      </c>
      <c r="U18" s="46" t="s">
        <v>75</v>
      </c>
      <c r="V18" s="46" t="s">
        <v>75</v>
      </c>
      <c r="W18" s="46" t="s">
        <v>75</v>
      </c>
      <c r="X18" s="46" t="s">
        <v>75</v>
      </c>
      <c r="Y18" s="46" t="s">
        <v>75</v>
      </c>
      <c r="Z18" s="41" t="str">
        <f aca="false">IF(ISNUMBER(C18),IF(C18=SUM(D18:H18),"p","f"),"-")</f>
        <v>-</v>
      </c>
      <c r="AA18" s="41" t="str">
        <f aca="false">IF(ISNUMBER(B18),IF(B18=SUM(D18:Y18),"p","f"),"-")</f>
        <v>-</v>
      </c>
    </row>
    <row r="19" customFormat="false" ht="13.8" hidden="false" customHeight="false" outlineLevel="0" collapsed="false">
      <c r="A19" s="53" t="s">
        <v>141</v>
      </c>
      <c r="B19" s="46" t="s">
        <v>75</v>
      </c>
      <c r="C19" s="46" t="s">
        <v>75</v>
      </c>
      <c r="D19" s="46" t="s">
        <v>75</v>
      </c>
      <c r="E19" s="46" t="s">
        <v>75</v>
      </c>
      <c r="F19" s="46" t="s">
        <v>75</v>
      </c>
      <c r="G19" s="46" t="s">
        <v>75</v>
      </c>
      <c r="H19" s="46" t="s">
        <v>75</v>
      </c>
      <c r="I19" s="46" t="s">
        <v>75</v>
      </c>
      <c r="J19" s="46" t="s">
        <v>75</v>
      </c>
      <c r="K19" s="46" t="s">
        <v>75</v>
      </c>
      <c r="L19" s="46" t="s">
        <v>75</v>
      </c>
      <c r="M19" s="46" t="s">
        <v>75</v>
      </c>
      <c r="N19" s="46" t="s">
        <v>75</v>
      </c>
      <c r="O19" s="46" t="s">
        <v>75</v>
      </c>
      <c r="P19" s="46" t="s">
        <v>75</v>
      </c>
      <c r="Q19" s="46" t="s">
        <v>75</v>
      </c>
      <c r="R19" s="46" t="s">
        <v>75</v>
      </c>
      <c r="S19" s="46" t="s">
        <v>75</v>
      </c>
      <c r="T19" s="46" t="s">
        <v>75</v>
      </c>
      <c r="U19" s="46" t="s">
        <v>75</v>
      </c>
      <c r="V19" s="46" t="s">
        <v>75</v>
      </c>
      <c r="W19" s="46" t="s">
        <v>75</v>
      </c>
      <c r="X19" s="46" t="s">
        <v>75</v>
      </c>
      <c r="Y19" s="46" t="s">
        <v>75</v>
      </c>
      <c r="Z19" s="41" t="str">
        <f aca="false">IF(ISNUMBER(C19),IF(C19=SUM(D19:H19),"p","f"),"-")</f>
        <v>-</v>
      </c>
      <c r="AA19" s="41" t="str">
        <f aca="false">IF(ISNUMBER(B19),IF(B19=SUM(D19:Y19),"p","f"),"-")</f>
        <v>-</v>
      </c>
    </row>
    <row r="20" customFormat="false" ht="23.85" hidden="false" customHeight="false" outlineLevel="0" collapsed="false">
      <c r="A20" s="53" t="s">
        <v>142</v>
      </c>
      <c r="B20" s="46" t="s">
        <v>75</v>
      </c>
      <c r="C20" s="46" t="s">
        <v>75</v>
      </c>
      <c r="D20" s="46" t="s">
        <v>75</v>
      </c>
      <c r="E20" s="46" t="s">
        <v>75</v>
      </c>
      <c r="F20" s="46" t="s">
        <v>75</v>
      </c>
      <c r="G20" s="46" t="s">
        <v>75</v>
      </c>
      <c r="H20" s="46" t="s">
        <v>75</v>
      </c>
      <c r="I20" s="46" t="s">
        <v>75</v>
      </c>
      <c r="J20" s="46" t="s">
        <v>75</v>
      </c>
      <c r="K20" s="46" t="s">
        <v>75</v>
      </c>
      <c r="L20" s="46" t="s">
        <v>75</v>
      </c>
      <c r="M20" s="46" t="s">
        <v>75</v>
      </c>
      <c r="N20" s="46" t="s">
        <v>75</v>
      </c>
      <c r="O20" s="46" t="s">
        <v>75</v>
      </c>
      <c r="P20" s="46" t="s">
        <v>75</v>
      </c>
      <c r="Q20" s="46" t="s">
        <v>75</v>
      </c>
      <c r="R20" s="46" t="s">
        <v>75</v>
      </c>
      <c r="S20" s="46" t="s">
        <v>75</v>
      </c>
      <c r="T20" s="46" t="s">
        <v>75</v>
      </c>
      <c r="U20" s="46" t="s">
        <v>75</v>
      </c>
      <c r="V20" s="46" t="s">
        <v>75</v>
      </c>
      <c r="W20" s="46" t="s">
        <v>75</v>
      </c>
      <c r="X20" s="46" t="s">
        <v>75</v>
      </c>
      <c r="Y20" s="46" t="s">
        <v>75</v>
      </c>
      <c r="Z20" s="41" t="str">
        <f aca="false">IF(ISNUMBER(C20),IF(C20=SUM(D20:H20),"p","f"),"-")</f>
        <v>-</v>
      </c>
      <c r="AA20" s="41" t="str">
        <f aca="false">IF(ISNUMBER(B20),IF(B20=SUM(D20:Y20),"p","f"),"-")</f>
        <v>-</v>
      </c>
    </row>
    <row r="21" customFormat="false" ht="13.8" hidden="false" customHeight="false" outlineLevel="0" collapsed="false">
      <c r="A21" s="53" t="s">
        <v>143</v>
      </c>
      <c r="B21" s="46" t="n">
        <v>6</v>
      </c>
      <c r="C21" s="46" t="s">
        <v>75</v>
      </c>
      <c r="D21" s="46" t="s">
        <v>75</v>
      </c>
      <c r="E21" s="46" t="s">
        <v>75</v>
      </c>
      <c r="F21" s="46" t="s">
        <v>75</v>
      </c>
      <c r="G21" s="46" t="s">
        <v>75</v>
      </c>
      <c r="H21" s="46" t="s">
        <v>75</v>
      </c>
      <c r="I21" s="46" t="s">
        <v>75</v>
      </c>
      <c r="J21" s="46" t="s">
        <v>75</v>
      </c>
      <c r="K21" s="46" t="s">
        <v>75</v>
      </c>
      <c r="L21" s="46" t="s">
        <v>75</v>
      </c>
      <c r="M21" s="46" t="s">
        <v>75</v>
      </c>
      <c r="N21" s="46" t="s">
        <v>75</v>
      </c>
      <c r="O21" s="46" t="s">
        <v>75</v>
      </c>
      <c r="P21" s="46" t="s">
        <v>75</v>
      </c>
      <c r="Q21" s="46" t="s">
        <v>75</v>
      </c>
      <c r="R21" s="46" t="s">
        <v>75</v>
      </c>
      <c r="S21" s="46" t="n">
        <v>1</v>
      </c>
      <c r="T21" s="46" t="n">
        <v>2</v>
      </c>
      <c r="U21" s="46" t="s">
        <v>75</v>
      </c>
      <c r="V21" s="46" t="n">
        <v>1</v>
      </c>
      <c r="W21" s="46" t="n">
        <v>1</v>
      </c>
      <c r="X21" s="46" t="s">
        <v>75</v>
      </c>
      <c r="Y21" s="46" t="n">
        <v>1</v>
      </c>
      <c r="Z21" s="41" t="str">
        <f aca="false">IF(ISNUMBER(C21),IF(C21=SUM(D21:H21),"p","f"),"-")</f>
        <v>-</v>
      </c>
      <c r="AA21" s="41" t="str">
        <f aca="false">IF(ISNUMBER(B21),IF(B21=SUM(D21:Y21),"p","f"),"-")</f>
        <v>p</v>
      </c>
    </row>
    <row r="22" customFormat="false" ht="23.85" hidden="false" customHeight="false" outlineLevel="0" collapsed="false">
      <c r="A22" s="53" t="s">
        <v>144</v>
      </c>
      <c r="B22" s="46" t="n">
        <v>19</v>
      </c>
      <c r="C22" s="46" t="n">
        <v>13</v>
      </c>
      <c r="D22" s="46" t="n">
        <v>7</v>
      </c>
      <c r="E22" s="46" t="n">
        <v>2</v>
      </c>
      <c r="F22" s="46" t="n">
        <v>3</v>
      </c>
      <c r="G22" s="46" t="n">
        <v>1</v>
      </c>
      <c r="H22" s="46" t="s">
        <v>75</v>
      </c>
      <c r="I22" s="46" t="n">
        <v>1</v>
      </c>
      <c r="J22" s="46" t="s">
        <v>75</v>
      </c>
      <c r="K22" s="46" t="s">
        <v>75</v>
      </c>
      <c r="L22" s="46" t="s">
        <v>75</v>
      </c>
      <c r="M22" s="46" t="s">
        <v>75</v>
      </c>
      <c r="N22" s="46" t="s">
        <v>75</v>
      </c>
      <c r="O22" s="46" t="s">
        <v>75</v>
      </c>
      <c r="P22" s="46" t="s">
        <v>75</v>
      </c>
      <c r="Q22" s="46" t="n">
        <v>1</v>
      </c>
      <c r="R22" s="46" t="s">
        <v>75</v>
      </c>
      <c r="S22" s="46" t="n">
        <v>2</v>
      </c>
      <c r="T22" s="46" t="s">
        <v>75</v>
      </c>
      <c r="U22" s="46" t="n">
        <v>1</v>
      </c>
      <c r="V22" s="46" t="n">
        <v>1</v>
      </c>
      <c r="W22" s="46" t="s">
        <v>75</v>
      </c>
      <c r="X22" s="46" t="s">
        <v>75</v>
      </c>
      <c r="Y22" s="46" t="s">
        <v>75</v>
      </c>
      <c r="Z22" s="41" t="str">
        <f aca="false">IF(ISNUMBER(C22),IF(C22=SUM(D22:H22),"p","f"),"-")</f>
        <v>p</v>
      </c>
      <c r="AA22" s="41" t="str">
        <f aca="false">IF(ISNUMBER(B22),IF(B22=SUM(D22:Y22),"p","f"),"-")</f>
        <v>p</v>
      </c>
    </row>
    <row r="23" customFormat="false" ht="13.8" hidden="false" customHeight="false" outlineLevel="0" collapsed="false">
      <c r="A23" s="35" t="s">
        <v>145</v>
      </c>
      <c r="B23" s="46" t="n">
        <v>24</v>
      </c>
      <c r="C23" s="46" t="s">
        <v>75</v>
      </c>
      <c r="D23" s="46" t="s">
        <v>75</v>
      </c>
      <c r="E23" s="46" t="s">
        <v>75</v>
      </c>
      <c r="F23" s="46" t="s">
        <v>75</v>
      </c>
      <c r="G23" s="46" t="s">
        <v>75</v>
      </c>
      <c r="H23" s="46" t="s">
        <v>75</v>
      </c>
      <c r="I23" s="46" t="s">
        <v>75</v>
      </c>
      <c r="J23" s="46" t="s">
        <v>75</v>
      </c>
      <c r="K23" s="46" t="s">
        <v>75</v>
      </c>
      <c r="L23" s="46" t="s">
        <v>75</v>
      </c>
      <c r="M23" s="46" t="s">
        <v>75</v>
      </c>
      <c r="N23" s="46" t="s">
        <v>75</v>
      </c>
      <c r="O23" s="46" t="s">
        <v>75</v>
      </c>
      <c r="P23" s="46" t="s">
        <v>75</v>
      </c>
      <c r="Q23" s="46" t="n">
        <v>2</v>
      </c>
      <c r="R23" s="46" t="n">
        <v>1</v>
      </c>
      <c r="S23" s="46" t="n">
        <v>1</v>
      </c>
      <c r="T23" s="46" t="n">
        <v>2</v>
      </c>
      <c r="U23" s="46" t="n">
        <v>3</v>
      </c>
      <c r="V23" s="46" t="n">
        <v>3</v>
      </c>
      <c r="W23" s="46" t="n">
        <v>6</v>
      </c>
      <c r="X23" s="46" t="n">
        <v>4</v>
      </c>
      <c r="Y23" s="46" t="n">
        <v>2</v>
      </c>
      <c r="Z23" s="41" t="str">
        <f aca="false">IF(ISNUMBER(C23),IF(C23=SUM(D23:H23),"p","f"),"-")</f>
        <v>-</v>
      </c>
      <c r="AA23" s="41" t="str">
        <f aca="false">IF(ISNUMBER(B23),IF(B23=SUM(D23:Y23),"p","f"),"-")</f>
        <v>p</v>
      </c>
    </row>
    <row r="24" customFormat="false" ht="23.85" hidden="false" customHeight="false" outlineLevel="0" collapsed="false">
      <c r="A24" s="53" t="s">
        <v>146</v>
      </c>
      <c r="B24" s="46" t="s">
        <v>75</v>
      </c>
      <c r="C24" s="46" t="s">
        <v>75</v>
      </c>
      <c r="D24" s="46" t="s">
        <v>75</v>
      </c>
      <c r="E24" s="46" t="s">
        <v>75</v>
      </c>
      <c r="F24" s="46" t="s">
        <v>75</v>
      </c>
      <c r="G24" s="46" t="s">
        <v>75</v>
      </c>
      <c r="H24" s="46" t="s">
        <v>75</v>
      </c>
      <c r="I24" s="46" t="s">
        <v>75</v>
      </c>
      <c r="J24" s="46" t="s">
        <v>75</v>
      </c>
      <c r="K24" s="46" t="s">
        <v>75</v>
      </c>
      <c r="L24" s="46" t="s">
        <v>75</v>
      </c>
      <c r="M24" s="46" t="s">
        <v>75</v>
      </c>
      <c r="N24" s="46" t="s">
        <v>75</v>
      </c>
      <c r="O24" s="46" t="s">
        <v>75</v>
      </c>
      <c r="P24" s="46" t="s">
        <v>75</v>
      </c>
      <c r="Q24" s="46" t="s">
        <v>75</v>
      </c>
      <c r="R24" s="46" t="s">
        <v>75</v>
      </c>
      <c r="S24" s="46" t="s">
        <v>75</v>
      </c>
      <c r="T24" s="46" t="s">
        <v>75</v>
      </c>
      <c r="U24" s="46" t="s">
        <v>75</v>
      </c>
      <c r="V24" s="46" t="s">
        <v>75</v>
      </c>
      <c r="W24" s="46" t="s">
        <v>75</v>
      </c>
      <c r="X24" s="46" t="s">
        <v>75</v>
      </c>
      <c r="Y24" s="46" t="s">
        <v>75</v>
      </c>
      <c r="Z24" s="41" t="str">
        <f aca="false">IF(ISNUMBER(C24),IF(C24=SUM(D24:H24),"p","f"),"-")</f>
        <v>-</v>
      </c>
      <c r="AA24" s="41" t="str">
        <f aca="false">IF(ISNUMBER(B24),IF(B24=SUM(D24:Y24),"p","f"),"-")</f>
        <v>-</v>
      </c>
    </row>
    <row r="25" customFormat="false" ht="35.05" hidden="false" customHeight="false" outlineLevel="0" collapsed="false">
      <c r="A25" s="53" t="s">
        <v>147</v>
      </c>
      <c r="B25" s="46" t="n">
        <v>1</v>
      </c>
      <c r="C25" s="46" t="s">
        <v>75</v>
      </c>
      <c r="D25" s="46" t="s">
        <v>75</v>
      </c>
      <c r="E25" s="46" t="s">
        <v>75</v>
      </c>
      <c r="F25" s="46" t="s">
        <v>75</v>
      </c>
      <c r="G25" s="46" t="s">
        <v>75</v>
      </c>
      <c r="H25" s="46" t="s">
        <v>75</v>
      </c>
      <c r="I25" s="46" t="s">
        <v>75</v>
      </c>
      <c r="J25" s="46" t="s">
        <v>75</v>
      </c>
      <c r="K25" s="46" t="s">
        <v>75</v>
      </c>
      <c r="L25" s="46" t="s">
        <v>75</v>
      </c>
      <c r="M25" s="46" t="s">
        <v>75</v>
      </c>
      <c r="N25" s="46" t="n">
        <v>1</v>
      </c>
      <c r="O25" s="46" t="s">
        <v>75</v>
      </c>
      <c r="P25" s="46" t="s">
        <v>75</v>
      </c>
      <c r="Q25" s="46" t="s">
        <v>75</v>
      </c>
      <c r="R25" s="46" t="s">
        <v>75</v>
      </c>
      <c r="S25" s="46" t="s">
        <v>75</v>
      </c>
      <c r="T25" s="46" t="s">
        <v>75</v>
      </c>
      <c r="U25" s="46" t="s">
        <v>75</v>
      </c>
      <c r="V25" s="46" t="s">
        <v>75</v>
      </c>
      <c r="W25" s="46" t="s">
        <v>75</v>
      </c>
      <c r="X25" s="46" t="s">
        <v>75</v>
      </c>
      <c r="Y25" s="46" t="s">
        <v>75</v>
      </c>
      <c r="Z25" s="41" t="str">
        <f aca="false">IF(ISNUMBER(C25),IF(C25=SUM(D25:H25),"p","f"),"-")</f>
        <v>-</v>
      </c>
      <c r="AA25" s="41" t="str">
        <f aca="false">IF(ISNUMBER(B25),IF(B25=SUM(D25:Y25),"p","f"),"-")</f>
        <v>p</v>
      </c>
    </row>
    <row r="26" customFormat="false" ht="23.85" hidden="false" customHeight="false" outlineLevel="0" collapsed="false">
      <c r="A26" s="53" t="s">
        <v>201</v>
      </c>
      <c r="B26" s="46" t="n">
        <v>24</v>
      </c>
      <c r="C26" s="46" t="n">
        <v>5</v>
      </c>
      <c r="D26" s="46" t="n">
        <v>4</v>
      </c>
      <c r="E26" s="46" t="n">
        <v>1</v>
      </c>
      <c r="F26" s="46" t="s">
        <v>75</v>
      </c>
      <c r="G26" s="46" t="s">
        <v>75</v>
      </c>
      <c r="H26" s="46" t="s">
        <v>75</v>
      </c>
      <c r="I26" s="46" t="n">
        <v>1</v>
      </c>
      <c r="J26" s="46" t="s">
        <v>75</v>
      </c>
      <c r="K26" s="46" t="n">
        <v>2</v>
      </c>
      <c r="L26" s="46" t="n">
        <v>3</v>
      </c>
      <c r="M26" s="46" t="s">
        <v>75</v>
      </c>
      <c r="N26" s="46" t="s">
        <v>75</v>
      </c>
      <c r="O26" s="46" t="n">
        <v>1</v>
      </c>
      <c r="P26" s="46" t="n">
        <v>1</v>
      </c>
      <c r="Q26" s="46" t="n">
        <v>1</v>
      </c>
      <c r="R26" s="46" t="n">
        <v>2</v>
      </c>
      <c r="S26" s="46" t="n">
        <v>2</v>
      </c>
      <c r="T26" s="46" t="n">
        <v>1</v>
      </c>
      <c r="U26" s="46" t="n">
        <v>2</v>
      </c>
      <c r="V26" s="46" t="n">
        <v>1</v>
      </c>
      <c r="W26" s="46" t="n">
        <v>1</v>
      </c>
      <c r="X26" s="46" t="n">
        <v>1</v>
      </c>
      <c r="Y26" s="46" t="s">
        <v>75</v>
      </c>
      <c r="Z26" s="41" t="str">
        <f aca="false">IF(ISNUMBER(C26),IF(C26=SUM(D26:H26),"p","f"),"-")</f>
        <v>p</v>
      </c>
      <c r="AA26" s="41" t="str">
        <f aca="false">IF(ISNUMBER(B26),IF(B26=SUM(D26:Y26),"p","f"),"-")</f>
        <v>p</v>
      </c>
    </row>
    <row r="27" customFormat="false" ht="13.8" hidden="false" customHeight="false" outlineLevel="0" collapsed="false">
      <c r="A27" s="35" t="s">
        <v>149</v>
      </c>
      <c r="B27" s="46" t="n">
        <v>3</v>
      </c>
      <c r="C27" s="46" t="s">
        <v>75</v>
      </c>
      <c r="D27" s="46" t="s">
        <v>75</v>
      </c>
      <c r="E27" s="46" t="s">
        <v>75</v>
      </c>
      <c r="F27" s="46" t="s">
        <v>75</v>
      </c>
      <c r="G27" s="46" t="s">
        <v>75</v>
      </c>
      <c r="H27" s="46" t="s">
        <v>75</v>
      </c>
      <c r="I27" s="46" t="s">
        <v>75</v>
      </c>
      <c r="J27" s="46" t="s">
        <v>75</v>
      </c>
      <c r="K27" s="46" t="s">
        <v>75</v>
      </c>
      <c r="L27" s="46" t="n">
        <v>1</v>
      </c>
      <c r="M27" s="46" t="s">
        <v>75</v>
      </c>
      <c r="N27" s="46" t="n">
        <v>1</v>
      </c>
      <c r="O27" s="46" t="n">
        <v>1</v>
      </c>
      <c r="P27" s="46" t="s">
        <v>75</v>
      </c>
      <c r="Q27" s="46" t="s">
        <v>75</v>
      </c>
      <c r="R27" s="46" t="s">
        <v>75</v>
      </c>
      <c r="S27" s="46" t="s">
        <v>75</v>
      </c>
      <c r="T27" s="46" t="s">
        <v>75</v>
      </c>
      <c r="U27" s="46" t="s">
        <v>75</v>
      </c>
      <c r="V27" s="46" t="s">
        <v>75</v>
      </c>
      <c r="W27" s="46" t="s">
        <v>75</v>
      </c>
      <c r="X27" s="46" t="s">
        <v>75</v>
      </c>
      <c r="Y27" s="46" t="s">
        <v>75</v>
      </c>
      <c r="Z27" s="41" t="str">
        <f aca="false">IF(ISNUMBER(C27),IF(C27=SUM(D27:H27),"p","f"),"-")</f>
        <v>-</v>
      </c>
      <c r="AA27" s="41" t="str">
        <f aca="false">IF(ISNUMBER(B27),IF(B27=SUM(D27:Y27),"p","f"),"-")</f>
        <v>p</v>
      </c>
    </row>
    <row r="28" customFormat="false" ht="13.8" hidden="false" customHeight="false" outlineLevel="0" collapsed="false">
      <c r="A28" s="35" t="s">
        <v>150</v>
      </c>
      <c r="B28" s="46" t="n">
        <v>6</v>
      </c>
      <c r="C28" s="46" t="s">
        <v>75</v>
      </c>
      <c r="D28" s="46" t="s">
        <v>75</v>
      </c>
      <c r="E28" s="46" t="s">
        <v>75</v>
      </c>
      <c r="F28" s="46" t="s">
        <v>75</v>
      </c>
      <c r="G28" s="46" t="s">
        <v>75</v>
      </c>
      <c r="H28" s="46" t="s">
        <v>75</v>
      </c>
      <c r="I28" s="46" t="s">
        <v>75</v>
      </c>
      <c r="J28" s="46" t="s">
        <v>75</v>
      </c>
      <c r="K28" s="46" t="s">
        <v>75</v>
      </c>
      <c r="L28" s="46" t="s">
        <v>75</v>
      </c>
      <c r="M28" s="46" t="s">
        <v>75</v>
      </c>
      <c r="N28" s="46" t="s">
        <v>75</v>
      </c>
      <c r="O28" s="46" t="s">
        <v>75</v>
      </c>
      <c r="P28" s="46" t="s">
        <v>75</v>
      </c>
      <c r="Q28" s="46" t="s">
        <v>75</v>
      </c>
      <c r="R28" s="46" t="s">
        <v>75</v>
      </c>
      <c r="S28" s="46" t="s">
        <v>75</v>
      </c>
      <c r="T28" s="46" t="n">
        <v>1</v>
      </c>
      <c r="U28" s="46" t="s">
        <v>75</v>
      </c>
      <c r="V28" s="46" t="s">
        <v>75</v>
      </c>
      <c r="W28" s="46" t="n">
        <v>3</v>
      </c>
      <c r="X28" s="46" t="n">
        <v>2</v>
      </c>
      <c r="Y28" s="46" t="s">
        <v>75</v>
      </c>
      <c r="Z28" s="41" t="str">
        <f aca="false">IF(ISNUMBER(C28),IF(C28=SUM(D28:H28),"p","f"),"-")</f>
        <v>-</v>
      </c>
      <c r="AA28" s="41" t="str">
        <f aca="false">IF(ISNUMBER(B28),IF(B28=SUM(D28:Y28),"p","f"),"-")</f>
        <v>p</v>
      </c>
    </row>
    <row r="29" customFormat="false" ht="13.8" hidden="false" customHeight="false" outlineLevel="0" collapsed="false">
      <c r="A29" s="35" t="s">
        <v>151</v>
      </c>
      <c r="B29" s="46" t="n">
        <v>2</v>
      </c>
      <c r="C29" s="46" t="s">
        <v>75</v>
      </c>
      <c r="D29" s="46" t="s">
        <v>75</v>
      </c>
      <c r="E29" s="46" t="s">
        <v>75</v>
      </c>
      <c r="F29" s="46" t="s">
        <v>75</v>
      </c>
      <c r="G29" s="46" t="s">
        <v>75</v>
      </c>
      <c r="H29" s="46" t="s">
        <v>75</v>
      </c>
      <c r="I29" s="46" t="s">
        <v>75</v>
      </c>
      <c r="J29" s="46" t="n">
        <v>1</v>
      </c>
      <c r="K29" s="46" t="s">
        <v>75</v>
      </c>
      <c r="L29" s="46" t="s">
        <v>75</v>
      </c>
      <c r="M29" s="46" t="s">
        <v>75</v>
      </c>
      <c r="N29" s="46" t="s">
        <v>75</v>
      </c>
      <c r="O29" s="46" t="s">
        <v>75</v>
      </c>
      <c r="P29" s="46" t="s">
        <v>75</v>
      </c>
      <c r="Q29" s="46" t="n">
        <v>1</v>
      </c>
      <c r="R29" s="46" t="s">
        <v>75</v>
      </c>
      <c r="S29" s="46" t="s">
        <v>75</v>
      </c>
      <c r="T29" s="46" t="s">
        <v>75</v>
      </c>
      <c r="U29" s="46" t="s">
        <v>75</v>
      </c>
      <c r="V29" s="46" t="s">
        <v>75</v>
      </c>
      <c r="W29" s="46" t="s">
        <v>75</v>
      </c>
      <c r="X29" s="46" t="s">
        <v>75</v>
      </c>
      <c r="Y29" s="46" t="s">
        <v>75</v>
      </c>
      <c r="Z29" s="41" t="str">
        <f aca="false">IF(ISNUMBER(C29),IF(C29=SUM(D29:H29),"p","f"),"-")</f>
        <v>-</v>
      </c>
      <c r="AA29" s="41" t="str">
        <f aca="false">IF(ISNUMBER(B29),IF(B29=SUM(D29:Y29),"p","f"),"-")</f>
        <v>p</v>
      </c>
    </row>
    <row r="30" customFormat="false" ht="13.8" hidden="false" customHeight="false" outlineLevel="0" collapsed="false">
      <c r="A30" s="35" t="s">
        <v>152</v>
      </c>
      <c r="B30" s="46" t="s">
        <v>75</v>
      </c>
      <c r="C30" s="46" t="s">
        <v>75</v>
      </c>
      <c r="D30" s="46" t="s">
        <v>75</v>
      </c>
      <c r="E30" s="46" t="s">
        <v>75</v>
      </c>
      <c r="F30" s="46" t="s">
        <v>75</v>
      </c>
      <c r="G30" s="46" t="s">
        <v>75</v>
      </c>
      <c r="H30" s="46" t="s">
        <v>75</v>
      </c>
      <c r="I30" s="46" t="s">
        <v>75</v>
      </c>
      <c r="J30" s="46" t="s">
        <v>75</v>
      </c>
      <c r="K30" s="46" t="s">
        <v>75</v>
      </c>
      <c r="L30" s="46" t="s">
        <v>75</v>
      </c>
      <c r="M30" s="46" t="s">
        <v>75</v>
      </c>
      <c r="N30" s="46" t="s">
        <v>75</v>
      </c>
      <c r="O30" s="46" t="s">
        <v>75</v>
      </c>
      <c r="P30" s="46" t="s">
        <v>75</v>
      </c>
      <c r="Q30" s="46" t="s">
        <v>75</v>
      </c>
      <c r="R30" s="46" t="s">
        <v>75</v>
      </c>
      <c r="S30" s="46" t="s">
        <v>75</v>
      </c>
      <c r="T30" s="46" t="s">
        <v>75</v>
      </c>
      <c r="U30" s="46" t="s">
        <v>75</v>
      </c>
      <c r="V30" s="46" t="s">
        <v>75</v>
      </c>
      <c r="W30" s="46" t="s">
        <v>75</v>
      </c>
      <c r="X30" s="46" t="s">
        <v>75</v>
      </c>
      <c r="Y30" s="46" t="s">
        <v>75</v>
      </c>
      <c r="Z30" s="41" t="str">
        <f aca="false">IF(ISNUMBER(C30),IF(C30=SUM(D30:H30),"p","f"),"-")</f>
        <v>-</v>
      </c>
      <c r="AA30" s="41" t="str">
        <f aca="false">IF(ISNUMBER(B30),IF(B30=SUM(D30:Y30),"p","f"),"-")</f>
        <v>-</v>
      </c>
    </row>
    <row r="31" customFormat="false" ht="13.8" hidden="false" customHeight="false" outlineLevel="0" collapsed="false">
      <c r="A31" s="35" t="s">
        <v>153</v>
      </c>
      <c r="B31" s="46" t="s">
        <v>75</v>
      </c>
      <c r="C31" s="46" t="s">
        <v>75</v>
      </c>
      <c r="D31" s="46" t="s">
        <v>75</v>
      </c>
      <c r="E31" s="46" t="s">
        <v>75</v>
      </c>
      <c r="F31" s="46" t="s">
        <v>75</v>
      </c>
      <c r="G31" s="46" t="s">
        <v>75</v>
      </c>
      <c r="H31" s="46" t="s">
        <v>75</v>
      </c>
      <c r="I31" s="46" t="s">
        <v>75</v>
      </c>
      <c r="J31" s="46" t="s">
        <v>75</v>
      </c>
      <c r="K31" s="46" t="s">
        <v>75</v>
      </c>
      <c r="L31" s="46" t="s">
        <v>75</v>
      </c>
      <c r="M31" s="46" t="s">
        <v>75</v>
      </c>
      <c r="N31" s="46" t="s">
        <v>75</v>
      </c>
      <c r="O31" s="46" t="s">
        <v>75</v>
      </c>
      <c r="P31" s="46" t="s">
        <v>75</v>
      </c>
      <c r="Q31" s="46" t="s">
        <v>75</v>
      </c>
      <c r="R31" s="46" t="s">
        <v>75</v>
      </c>
      <c r="S31" s="46" t="s">
        <v>75</v>
      </c>
      <c r="T31" s="46" t="s">
        <v>75</v>
      </c>
      <c r="U31" s="46" t="s">
        <v>75</v>
      </c>
      <c r="V31" s="46" t="s">
        <v>75</v>
      </c>
      <c r="W31" s="46" t="s">
        <v>75</v>
      </c>
      <c r="X31" s="46" t="s">
        <v>75</v>
      </c>
      <c r="Y31" s="46" t="s">
        <v>75</v>
      </c>
      <c r="Z31" s="41" t="str">
        <f aca="false">IF(ISNUMBER(C31),IF(C31=SUM(D31:H31),"p","f"),"-")</f>
        <v>-</v>
      </c>
      <c r="AA31" s="41" t="str">
        <f aca="false">IF(ISNUMBER(B31),IF(B31=SUM(D31:Y31),"p","f"),"-")</f>
        <v>-</v>
      </c>
    </row>
    <row r="32" customFormat="false" ht="13.8" hidden="false" customHeight="false" outlineLevel="0" collapsed="false">
      <c r="A32" s="35" t="s">
        <v>154</v>
      </c>
      <c r="B32" s="46" t="n">
        <v>5</v>
      </c>
      <c r="C32" s="46" t="s">
        <v>75</v>
      </c>
      <c r="D32" s="46" t="s">
        <v>75</v>
      </c>
      <c r="E32" s="46" t="s">
        <v>75</v>
      </c>
      <c r="F32" s="46" t="s">
        <v>75</v>
      </c>
      <c r="G32" s="46" t="s">
        <v>75</v>
      </c>
      <c r="H32" s="46" t="s">
        <v>75</v>
      </c>
      <c r="I32" s="46" t="s">
        <v>75</v>
      </c>
      <c r="J32" s="46" t="s">
        <v>75</v>
      </c>
      <c r="K32" s="46" t="s">
        <v>75</v>
      </c>
      <c r="L32" s="46" t="s">
        <v>75</v>
      </c>
      <c r="M32" s="46" t="s">
        <v>75</v>
      </c>
      <c r="N32" s="46" t="s">
        <v>75</v>
      </c>
      <c r="O32" s="46" t="n">
        <v>1</v>
      </c>
      <c r="P32" s="46" t="n">
        <v>1</v>
      </c>
      <c r="Q32" s="46" t="s">
        <v>75</v>
      </c>
      <c r="R32" s="46" t="s">
        <v>75</v>
      </c>
      <c r="S32" s="46" t="n">
        <v>1</v>
      </c>
      <c r="T32" s="46" t="n">
        <v>1</v>
      </c>
      <c r="U32" s="46" t="n">
        <v>1</v>
      </c>
      <c r="V32" s="46" t="s">
        <v>75</v>
      </c>
      <c r="W32" s="46" t="s">
        <v>75</v>
      </c>
      <c r="X32" s="46" t="s">
        <v>75</v>
      </c>
      <c r="Y32" s="46" t="s">
        <v>75</v>
      </c>
      <c r="Z32" s="41" t="str">
        <f aca="false">IF(ISNUMBER(C32),IF(C32=SUM(D32:H32),"p","f"),"-")</f>
        <v>-</v>
      </c>
      <c r="AA32" s="41" t="str">
        <f aca="false">IF(ISNUMBER(B32),IF(B32=SUM(D32:Y32),"p","f"),"-")</f>
        <v>p</v>
      </c>
    </row>
    <row r="33" customFormat="false" ht="13.8" hidden="false" customHeight="false" outlineLevel="0" collapsed="false">
      <c r="A33" s="35" t="s">
        <v>155</v>
      </c>
      <c r="B33" s="46" t="n">
        <v>217</v>
      </c>
      <c r="C33" s="46" t="n">
        <v>2</v>
      </c>
      <c r="D33" s="46" t="n">
        <v>1</v>
      </c>
      <c r="E33" s="46" t="s">
        <v>75</v>
      </c>
      <c r="F33" s="46" t="n">
        <v>1</v>
      </c>
      <c r="G33" s="46" t="s">
        <v>75</v>
      </c>
      <c r="H33" s="46" t="s">
        <v>75</v>
      </c>
      <c r="I33" s="46" t="s">
        <v>75</v>
      </c>
      <c r="J33" s="46" t="s">
        <v>75</v>
      </c>
      <c r="K33" s="46" t="n">
        <v>2</v>
      </c>
      <c r="L33" s="46" t="n">
        <v>4</v>
      </c>
      <c r="M33" s="46" t="n">
        <v>4</v>
      </c>
      <c r="N33" s="46" t="n">
        <v>4</v>
      </c>
      <c r="O33" s="46" t="n">
        <v>6</v>
      </c>
      <c r="P33" s="46" t="n">
        <v>5</v>
      </c>
      <c r="Q33" s="46" t="n">
        <v>12</v>
      </c>
      <c r="R33" s="46" t="n">
        <v>6</v>
      </c>
      <c r="S33" s="46" t="n">
        <v>15</v>
      </c>
      <c r="T33" s="46" t="n">
        <v>28</v>
      </c>
      <c r="U33" s="46" t="n">
        <v>32</v>
      </c>
      <c r="V33" s="46" t="n">
        <v>38</v>
      </c>
      <c r="W33" s="46" t="n">
        <v>22</v>
      </c>
      <c r="X33" s="46" t="n">
        <v>27</v>
      </c>
      <c r="Y33" s="46" t="n">
        <v>10</v>
      </c>
      <c r="Z33" s="41" t="str">
        <f aca="false">IF(ISNUMBER(C33),IF(C33=SUM(D33:H33),"p","f"),"-")</f>
        <v>p</v>
      </c>
      <c r="AA33" s="41" t="str">
        <f aca="false">IF(ISNUMBER(B33),IF(B33=SUM(D33:Y33),"p","f"),"-")</f>
        <v>p</v>
      </c>
    </row>
    <row r="34" customFormat="false" ht="13.8" hidden="false" customHeight="false" outlineLevel="0" collapsed="false">
      <c r="A34" s="35" t="s">
        <v>156</v>
      </c>
      <c r="B34" s="46" t="n">
        <v>2</v>
      </c>
      <c r="C34" s="46" t="s">
        <v>75</v>
      </c>
      <c r="D34" s="46" t="s">
        <v>75</v>
      </c>
      <c r="E34" s="46" t="s">
        <v>75</v>
      </c>
      <c r="F34" s="46" t="s">
        <v>75</v>
      </c>
      <c r="G34" s="46" t="s">
        <v>75</v>
      </c>
      <c r="H34" s="46" t="s">
        <v>75</v>
      </c>
      <c r="I34" s="46" t="n">
        <v>1</v>
      </c>
      <c r="J34" s="46" t="n">
        <v>1</v>
      </c>
      <c r="K34" s="46" t="s">
        <v>75</v>
      </c>
      <c r="L34" s="46" t="s">
        <v>75</v>
      </c>
      <c r="M34" s="46" t="s">
        <v>75</v>
      </c>
      <c r="N34" s="46" t="s">
        <v>75</v>
      </c>
      <c r="O34" s="46" t="s">
        <v>75</v>
      </c>
      <c r="P34" s="46" t="s">
        <v>75</v>
      </c>
      <c r="Q34" s="46" t="s">
        <v>75</v>
      </c>
      <c r="R34" s="46" t="s">
        <v>75</v>
      </c>
      <c r="S34" s="46" t="s">
        <v>75</v>
      </c>
      <c r="T34" s="46" t="s">
        <v>75</v>
      </c>
      <c r="U34" s="46" t="s">
        <v>75</v>
      </c>
      <c r="V34" s="46" t="s">
        <v>75</v>
      </c>
      <c r="W34" s="46" t="s">
        <v>75</v>
      </c>
      <c r="X34" s="46" t="s">
        <v>75</v>
      </c>
      <c r="Y34" s="46" t="s">
        <v>75</v>
      </c>
      <c r="Z34" s="41" t="str">
        <f aca="false">IF(ISNUMBER(C34),IF(C34=SUM(D34:H34),"p","f"),"-")</f>
        <v>-</v>
      </c>
      <c r="AA34" s="41" t="str">
        <f aca="false">IF(ISNUMBER(B34),IF(B34=SUM(D34:Y34),"p","f"),"-")</f>
        <v>p</v>
      </c>
    </row>
    <row r="35" customFormat="false" ht="13.8" hidden="false" customHeight="false" outlineLevel="0" collapsed="false">
      <c r="A35" s="35" t="s">
        <v>157</v>
      </c>
      <c r="B35" s="46" t="s">
        <v>75</v>
      </c>
      <c r="C35" s="46" t="s">
        <v>75</v>
      </c>
      <c r="D35" s="46" t="s">
        <v>75</v>
      </c>
      <c r="E35" s="46" t="s">
        <v>75</v>
      </c>
      <c r="F35" s="46" t="s">
        <v>75</v>
      </c>
      <c r="G35" s="46" t="s">
        <v>75</v>
      </c>
      <c r="H35" s="46" t="s">
        <v>75</v>
      </c>
      <c r="I35" s="46" t="s">
        <v>75</v>
      </c>
      <c r="J35" s="46" t="s">
        <v>75</v>
      </c>
      <c r="K35" s="46" t="s">
        <v>75</v>
      </c>
      <c r="L35" s="46" t="s">
        <v>75</v>
      </c>
      <c r="M35" s="46" t="s">
        <v>75</v>
      </c>
      <c r="N35" s="46" t="s">
        <v>75</v>
      </c>
      <c r="O35" s="46" t="s">
        <v>75</v>
      </c>
      <c r="P35" s="46" t="s">
        <v>75</v>
      </c>
      <c r="Q35" s="46" t="s">
        <v>75</v>
      </c>
      <c r="R35" s="46" t="s">
        <v>75</v>
      </c>
      <c r="S35" s="46" t="s">
        <v>75</v>
      </c>
      <c r="T35" s="46" t="s">
        <v>75</v>
      </c>
      <c r="U35" s="46" t="s">
        <v>75</v>
      </c>
      <c r="V35" s="46" t="s">
        <v>75</v>
      </c>
      <c r="W35" s="46" t="s">
        <v>75</v>
      </c>
      <c r="X35" s="46" t="s">
        <v>75</v>
      </c>
      <c r="Y35" s="46" t="s">
        <v>75</v>
      </c>
      <c r="Z35" s="41" t="str">
        <f aca="false">IF(ISNUMBER(C35),IF(C35=SUM(D35:H35),"p","f"),"-")</f>
        <v>-</v>
      </c>
      <c r="AA35" s="41" t="str">
        <f aca="false">IF(ISNUMBER(B35),IF(B35=SUM(D35:Y35),"p","f"),"-")</f>
        <v>-</v>
      </c>
    </row>
    <row r="36" customFormat="false" ht="13.8" hidden="false" customHeight="false" outlineLevel="0" collapsed="false">
      <c r="A36" s="35" t="s">
        <v>158</v>
      </c>
      <c r="B36" s="46" t="n">
        <v>1</v>
      </c>
      <c r="C36" s="46" t="s">
        <v>75</v>
      </c>
      <c r="D36" s="46" t="s">
        <v>75</v>
      </c>
      <c r="E36" s="46" t="s">
        <v>75</v>
      </c>
      <c r="F36" s="46" t="s">
        <v>75</v>
      </c>
      <c r="G36" s="46" t="s">
        <v>75</v>
      </c>
      <c r="H36" s="46" t="s">
        <v>75</v>
      </c>
      <c r="I36" s="46" t="s">
        <v>75</v>
      </c>
      <c r="J36" s="46" t="s">
        <v>75</v>
      </c>
      <c r="K36" s="46" t="s">
        <v>75</v>
      </c>
      <c r="L36" s="46" t="s">
        <v>75</v>
      </c>
      <c r="M36" s="46" t="s">
        <v>75</v>
      </c>
      <c r="N36" s="46" t="s">
        <v>75</v>
      </c>
      <c r="O36" s="46" t="s">
        <v>75</v>
      </c>
      <c r="P36" s="46" t="n">
        <v>1</v>
      </c>
      <c r="Q36" s="46" t="s">
        <v>75</v>
      </c>
      <c r="R36" s="46" t="s">
        <v>75</v>
      </c>
      <c r="S36" s="46" t="s">
        <v>75</v>
      </c>
      <c r="T36" s="46" t="s">
        <v>75</v>
      </c>
      <c r="U36" s="46" t="s">
        <v>75</v>
      </c>
      <c r="V36" s="46" t="s">
        <v>75</v>
      </c>
      <c r="W36" s="46" t="s">
        <v>75</v>
      </c>
      <c r="X36" s="46" t="s">
        <v>75</v>
      </c>
      <c r="Y36" s="46" t="s">
        <v>75</v>
      </c>
      <c r="Z36" s="41" t="str">
        <f aca="false">IF(ISNUMBER(C36),IF(C36=SUM(D36:H36),"p","f"),"-")</f>
        <v>-</v>
      </c>
      <c r="AA36" s="41" t="str">
        <f aca="false">IF(ISNUMBER(B36),IF(B36=SUM(D36:Y36),"p","f"),"-")</f>
        <v>p</v>
      </c>
    </row>
    <row r="37" customFormat="false" ht="13.8" hidden="false" customHeight="false" outlineLevel="0" collapsed="false">
      <c r="A37" s="35" t="s">
        <v>159</v>
      </c>
      <c r="B37" s="46" t="s">
        <v>75</v>
      </c>
      <c r="C37" s="46" t="s">
        <v>75</v>
      </c>
      <c r="D37" s="46" t="s">
        <v>75</v>
      </c>
      <c r="E37" s="46" t="s">
        <v>75</v>
      </c>
      <c r="F37" s="46" t="s">
        <v>75</v>
      </c>
      <c r="G37" s="46" t="s">
        <v>75</v>
      </c>
      <c r="H37" s="46" t="s">
        <v>75</v>
      </c>
      <c r="I37" s="46" t="s">
        <v>75</v>
      </c>
      <c r="J37" s="46" t="s">
        <v>75</v>
      </c>
      <c r="K37" s="46" t="s">
        <v>75</v>
      </c>
      <c r="L37" s="46" t="s">
        <v>75</v>
      </c>
      <c r="M37" s="46" t="s">
        <v>75</v>
      </c>
      <c r="N37" s="46" t="s">
        <v>75</v>
      </c>
      <c r="O37" s="46" t="s">
        <v>75</v>
      </c>
      <c r="P37" s="46" t="s">
        <v>75</v>
      </c>
      <c r="Q37" s="46" t="s">
        <v>75</v>
      </c>
      <c r="R37" s="46" t="s">
        <v>75</v>
      </c>
      <c r="S37" s="46" t="s">
        <v>75</v>
      </c>
      <c r="T37" s="46" t="s">
        <v>75</v>
      </c>
      <c r="U37" s="46" t="s">
        <v>75</v>
      </c>
      <c r="V37" s="46" t="s">
        <v>75</v>
      </c>
      <c r="W37" s="46" t="s">
        <v>75</v>
      </c>
      <c r="X37" s="46" t="s">
        <v>75</v>
      </c>
      <c r="Y37" s="46" t="s">
        <v>75</v>
      </c>
      <c r="Z37" s="41" t="str">
        <f aca="false">IF(ISNUMBER(C37),IF(C37=SUM(D37:H37),"p","f"),"-")</f>
        <v>-</v>
      </c>
      <c r="AA37" s="41" t="str">
        <f aca="false">IF(ISNUMBER(B37),IF(B37=SUM(D37:Y37),"p","f"),"-")</f>
        <v>-</v>
      </c>
    </row>
    <row r="38" customFormat="false" ht="13.8" hidden="false" customHeight="false" outlineLevel="0" collapsed="false">
      <c r="A38" s="53" t="s">
        <v>202</v>
      </c>
      <c r="B38" s="46" t="n">
        <v>50</v>
      </c>
      <c r="C38" s="46" t="n">
        <v>1</v>
      </c>
      <c r="D38" s="46" t="n">
        <v>1</v>
      </c>
      <c r="E38" s="46" t="s">
        <v>75</v>
      </c>
      <c r="F38" s="46" t="s">
        <v>75</v>
      </c>
      <c r="G38" s="46" t="s">
        <v>75</v>
      </c>
      <c r="H38" s="46" t="s">
        <v>75</v>
      </c>
      <c r="I38" s="46" t="s">
        <v>75</v>
      </c>
      <c r="J38" s="46" t="s">
        <v>75</v>
      </c>
      <c r="K38" s="46" t="s">
        <v>75</v>
      </c>
      <c r="L38" s="46" t="s">
        <v>75</v>
      </c>
      <c r="M38" s="46" t="n">
        <v>4</v>
      </c>
      <c r="N38" s="46" t="n">
        <v>11</v>
      </c>
      <c r="O38" s="46" t="n">
        <v>14</v>
      </c>
      <c r="P38" s="46" t="n">
        <v>9</v>
      </c>
      <c r="Q38" s="46" t="n">
        <v>4</v>
      </c>
      <c r="R38" s="46" t="n">
        <v>1</v>
      </c>
      <c r="S38" s="46" t="n">
        <v>4</v>
      </c>
      <c r="T38" s="46" t="n">
        <v>1</v>
      </c>
      <c r="U38" s="46" t="n">
        <v>1</v>
      </c>
      <c r="V38" s="46" t="s">
        <v>75</v>
      </c>
      <c r="W38" s="46" t="s">
        <v>75</v>
      </c>
      <c r="X38" s="46" t="s">
        <v>75</v>
      </c>
      <c r="Y38" s="46" t="s">
        <v>75</v>
      </c>
      <c r="Z38" s="41" t="str">
        <f aca="false">IF(ISNUMBER(C38),IF(C38=SUM(D38:H38),"p","f"),"-")</f>
        <v>p</v>
      </c>
      <c r="AA38" s="41" t="str">
        <f aca="false">IF(ISNUMBER(B38),IF(B38=SUM(D38:Y38),"p","f"),"-")</f>
        <v>p</v>
      </c>
    </row>
    <row r="39" customFormat="false" ht="13.8" hidden="false" customHeight="false" outlineLevel="0" collapsed="false">
      <c r="A39" s="35" t="s">
        <v>203</v>
      </c>
      <c r="B39" s="46" t="s">
        <v>75</v>
      </c>
      <c r="C39" s="46" t="s">
        <v>75</v>
      </c>
      <c r="D39" s="46" t="s">
        <v>75</v>
      </c>
      <c r="E39" s="46" t="s">
        <v>75</v>
      </c>
      <c r="F39" s="46" t="s">
        <v>75</v>
      </c>
      <c r="G39" s="46" t="s">
        <v>75</v>
      </c>
      <c r="H39" s="46" t="s">
        <v>75</v>
      </c>
      <c r="I39" s="46" t="s">
        <v>75</v>
      </c>
      <c r="J39" s="46" t="s">
        <v>75</v>
      </c>
      <c r="K39" s="46" t="s">
        <v>75</v>
      </c>
      <c r="L39" s="46" t="s">
        <v>75</v>
      </c>
      <c r="M39" s="46" t="s">
        <v>75</v>
      </c>
      <c r="N39" s="46" t="s">
        <v>75</v>
      </c>
      <c r="O39" s="46" t="s">
        <v>75</v>
      </c>
      <c r="P39" s="46" t="s">
        <v>75</v>
      </c>
      <c r="Q39" s="46" t="s">
        <v>75</v>
      </c>
      <c r="R39" s="46" t="s">
        <v>75</v>
      </c>
      <c r="S39" s="46" t="s">
        <v>75</v>
      </c>
      <c r="T39" s="46" t="s">
        <v>75</v>
      </c>
      <c r="U39" s="46" t="s">
        <v>75</v>
      </c>
      <c r="V39" s="46" t="s">
        <v>75</v>
      </c>
      <c r="W39" s="46" t="s">
        <v>75</v>
      </c>
      <c r="X39" s="46" t="s">
        <v>75</v>
      </c>
      <c r="Y39" s="46" t="s">
        <v>75</v>
      </c>
      <c r="Z39" s="41" t="str">
        <f aca="false">IF(ISNUMBER(C39),IF(C39=SUM(D39:H39),"p","f"),"-")</f>
        <v>-</v>
      </c>
      <c r="AA39" s="41" t="str">
        <f aca="false">IF(ISNUMBER(B39),IF(B39=SUM(D39:Y39),"p","f"),"-")</f>
        <v>-</v>
      </c>
    </row>
    <row r="40" customFormat="false" ht="13.8" hidden="false" customHeight="false" outlineLevel="0" collapsed="false">
      <c r="A40" s="35" t="s">
        <v>162</v>
      </c>
      <c r="B40" s="46" t="s">
        <v>75</v>
      </c>
      <c r="C40" s="46" t="s">
        <v>75</v>
      </c>
      <c r="D40" s="46" t="s">
        <v>75</v>
      </c>
      <c r="E40" s="46" t="s">
        <v>75</v>
      </c>
      <c r="F40" s="46" t="s">
        <v>75</v>
      </c>
      <c r="G40" s="46" t="s">
        <v>75</v>
      </c>
      <c r="H40" s="46" t="s">
        <v>75</v>
      </c>
      <c r="I40" s="46" t="s">
        <v>75</v>
      </c>
      <c r="J40" s="46" t="s">
        <v>75</v>
      </c>
      <c r="K40" s="46" t="s">
        <v>75</v>
      </c>
      <c r="L40" s="46" t="s">
        <v>75</v>
      </c>
      <c r="M40" s="46" t="s">
        <v>75</v>
      </c>
      <c r="N40" s="46" t="s">
        <v>75</v>
      </c>
      <c r="O40" s="46" t="s">
        <v>75</v>
      </c>
      <c r="P40" s="46" t="s">
        <v>75</v>
      </c>
      <c r="Q40" s="46" t="s">
        <v>75</v>
      </c>
      <c r="R40" s="46" t="s">
        <v>75</v>
      </c>
      <c r="S40" s="46" t="s">
        <v>75</v>
      </c>
      <c r="T40" s="46" t="s">
        <v>75</v>
      </c>
      <c r="U40" s="46" t="s">
        <v>75</v>
      </c>
      <c r="V40" s="46" t="s">
        <v>75</v>
      </c>
      <c r="W40" s="46" t="s">
        <v>75</v>
      </c>
      <c r="X40" s="46" t="s">
        <v>75</v>
      </c>
      <c r="Y40" s="46" t="s">
        <v>75</v>
      </c>
      <c r="Z40" s="41" t="str">
        <f aca="false">IF(ISNUMBER(C40),IF(C40=SUM(D40:H40),"p","f"),"-")</f>
        <v>-</v>
      </c>
      <c r="AA40" s="41" t="str">
        <f aca="false">IF(ISNUMBER(B40),IF(B40=SUM(D40:Y40),"p","f"),"-")</f>
        <v>-</v>
      </c>
    </row>
    <row r="41" customFormat="false" ht="13.8" hidden="false" customHeight="false" outlineLevel="0" collapsed="false">
      <c r="A41" s="35" t="s">
        <v>163</v>
      </c>
      <c r="B41" s="46" t="n">
        <v>9</v>
      </c>
      <c r="C41" s="46" t="n">
        <v>1</v>
      </c>
      <c r="D41" s="46" t="n">
        <v>1</v>
      </c>
      <c r="E41" s="46" t="s">
        <v>75</v>
      </c>
      <c r="F41" s="46" t="s">
        <v>75</v>
      </c>
      <c r="G41" s="46" t="s">
        <v>75</v>
      </c>
      <c r="H41" s="46" t="s">
        <v>75</v>
      </c>
      <c r="I41" s="46" t="s">
        <v>75</v>
      </c>
      <c r="J41" s="46" t="s">
        <v>75</v>
      </c>
      <c r="K41" s="46" t="s">
        <v>75</v>
      </c>
      <c r="L41" s="46" t="s">
        <v>75</v>
      </c>
      <c r="M41" s="46" t="s">
        <v>75</v>
      </c>
      <c r="N41" s="46" t="s">
        <v>75</v>
      </c>
      <c r="O41" s="46" t="s">
        <v>75</v>
      </c>
      <c r="P41" s="46" t="n">
        <v>3</v>
      </c>
      <c r="Q41" s="46" t="n">
        <v>1</v>
      </c>
      <c r="R41" s="46" t="s">
        <v>75</v>
      </c>
      <c r="S41" s="46" t="n">
        <v>1</v>
      </c>
      <c r="T41" s="46" t="n">
        <v>1</v>
      </c>
      <c r="U41" s="46" t="s">
        <v>75</v>
      </c>
      <c r="V41" s="46" t="n">
        <v>1</v>
      </c>
      <c r="W41" s="46" t="s">
        <v>75</v>
      </c>
      <c r="X41" s="46" t="n">
        <v>1</v>
      </c>
      <c r="Y41" s="46" t="s">
        <v>75</v>
      </c>
      <c r="Z41" s="41" t="str">
        <f aca="false">IF(ISNUMBER(C41),IF(C41=SUM(D41:H41),"p","f"),"-")</f>
        <v>p</v>
      </c>
      <c r="AA41" s="41" t="str">
        <f aca="false">IF(ISNUMBER(B41),IF(B41=SUM(D41:Y41),"p","f"),"-")</f>
        <v>p</v>
      </c>
    </row>
    <row r="42" customFormat="false" ht="13.8" hidden="false" customHeight="false" outlineLevel="0" collapsed="false">
      <c r="A42" s="35" t="s">
        <v>66</v>
      </c>
      <c r="B42" s="46" t="s">
        <v>75</v>
      </c>
      <c r="C42" s="46" t="s">
        <v>75</v>
      </c>
      <c r="D42" s="46" t="s">
        <v>75</v>
      </c>
      <c r="E42" s="46" t="s">
        <v>75</v>
      </c>
      <c r="F42" s="46" t="s">
        <v>75</v>
      </c>
      <c r="G42" s="46" t="s">
        <v>75</v>
      </c>
      <c r="H42" s="46" t="s">
        <v>75</v>
      </c>
      <c r="I42" s="46" t="s">
        <v>75</v>
      </c>
      <c r="J42" s="46" t="s">
        <v>75</v>
      </c>
      <c r="K42" s="46" t="s">
        <v>75</v>
      </c>
      <c r="L42" s="46" t="s">
        <v>75</v>
      </c>
      <c r="M42" s="46" t="s">
        <v>75</v>
      </c>
      <c r="N42" s="46" t="s">
        <v>75</v>
      </c>
      <c r="O42" s="46" t="s">
        <v>75</v>
      </c>
      <c r="P42" s="46" t="s">
        <v>75</v>
      </c>
      <c r="Q42" s="46" t="s">
        <v>75</v>
      </c>
      <c r="R42" s="46" t="s">
        <v>75</v>
      </c>
      <c r="S42" s="46" t="s">
        <v>75</v>
      </c>
      <c r="T42" s="46" t="s">
        <v>75</v>
      </c>
      <c r="U42" s="46" t="s">
        <v>75</v>
      </c>
      <c r="V42" s="46" t="s">
        <v>75</v>
      </c>
      <c r="W42" s="46" t="s">
        <v>75</v>
      </c>
      <c r="X42" s="46" t="s">
        <v>75</v>
      </c>
      <c r="Y42" s="46" t="s">
        <v>75</v>
      </c>
      <c r="Z42" s="41" t="str">
        <f aca="false">IF(ISNUMBER(C42),IF(C42=SUM(D42:H42),"p","f"),"-")</f>
        <v>-</v>
      </c>
      <c r="AA42" s="41" t="str">
        <f aca="false">IF(ISNUMBER(B42),IF(B42=SUM(D42:Y42),"p","f"),"-")</f>
        <v>-</v>
      </c>
    </row>
    <row r="43" customFormat="false" ht="13.8" hidden="false" customHeight="false" outlineLevel="0" collapsed="false">
      <c r="A43" s="53" t="s">
        <v>164</v>
      </c>
      <c r="B43" s="46" t="n">
        <v>2</v>
      </c>
      <c r="C43" s="46" t="s">
        <v>75</v>
      </c>
      <c r="D43" s="46" t="s">
        <v>75</v>
      </c>
      <c r="E43" s="46" t="s">
        <v>75</v>
      </c>
      <c r="F43" s="46" t="s">
        <v>75</v>
      </c>
      <c r="G43" s="46" t="s">
        <v>75</v>
      </c>
      <c r="H43" s="46" t="s">
        <v>75</v>
      </c>
      <c r="I43" s="46" t="s">
        <v>75</v>
      </c>
      <c r="J43" s="46" t="s">
        <v>75</v>
      </c>
      <c r="K43" s="46" t="s">
        <v>75</v>
      </c>
      <c r="L43" s="46" t="s">
        <v>75</v>
      </c>
      <c r="M43" s="46" t="s">
        <v>75</v>
      </c>
      <c r="N43" s="46" t="s">
        <v>75</v>
      </c>
      <c r="O43" s="46" t="s">
        <v>75</v>
      </c>
      <c r="P43" s="46" t="n">
        <v>1</v>
      </c>
      <c r="Q43" s="46" t="s">
        <v>75</v>
      </c>
      <c r="R43" s="46" t="n">
        <v>1</v>
      </c>
      <c r="S43" s="46" t="s">
        <v>75</v>
      </c>
      <c r="T43" s="46" t="s">
        <v>75</v>
      </c>
      <c r="U43" s="46" t="s">
        <v>75</v>
      </c>
      <c r="V43" s="46" t="s">
        <v>75</v>
      </c>
      <c r="W43" s="46" t="s">
        <v>75</v>
      </c>
      <c r="X43" s="46" t="s">
        <v>75</v>
      </c>
      <c r="Y43" s="46" t="s">
        <v>75</v>
      </c>
      <c r="Z43" s="41" t="str">
        <f aca="false">IF(ISNUMBER(C43),IF(C43=SUM(D43:H43),"p","f"),"-")</f>
        <v>-</v>
      </c>
      <c r="AA43" s="41" t="str">
        <f aca="false">IF(ISNUMBER(B43),IF(B43=SUM(D43:Y43),"p","f"),"-")</f>
        <v>p</v>
      </c>
    </row>
    <row r="44" customFormat="false" ht="13.8" hidden="false" customHeight="false" outlineLevel="0" collapsed="false">
      <c r="A44" s="35" t="s">
        <v>165</v>
      </c>
      <c r="B44" s="46" t="s">
        <v>75</v>
      </c>
      <c r="C44" s="46" t="s">
        <v>75</v>
      </c>
      <c r="D44" s="46" t="s">
        <v>75</v>
      </c>
      <c r="E44" s="46" t="s">
        <v>75</v>
      </c>
      <c r="F44" s="46" t="s">
        <v>75</v>
      </c>
      <c r="G44" s="46" t="s">
        <v>75</v>
      </c>
      <c r="H44" s="46" t="s">
        <v>75</v>
      </c>
      <c r="I44" s="46" t="s">
        <v>75</v>
      </c>
      <c r="J44" s="46" t="s">
        <v>75</v>
      </c>
      <c r="K44" s="46" t="s">
        <v>75</v>
      </c>
      <c r="L44" s="46" t="s">
        <v>75</v>
      </c>
      <c r="M44" s="46" t="s">
        <v>75</v>
      </c>
      <c r="N44" s="46" t="s">
        <v>75</v>
      </c>
      <c r="O44" s="46" t="s">
        <v>75</v>
      </c>
      <c r="P44" s="46" t="s">
        <v>75</v>
      </c>
      <c r="Q44" s="46" t="s">
        <v>75</v>
      </c>
      <c r="R44" s="46" t="s">
        <v>75</v>
      </c>
      <c r="S44" s="46" t="s">
        <v>75</v>
      </c>
      <c r="T44" s="46" t="s">
        <v>75</v>
      </c>
      <c r="U44" s="46" t="s">
        <v>75</v>
      </c>
      <c r="V44" s="46" t="s">
        <v>75</v>
      </c>
      <c r="W44" s="46" t="s">
        <v>75</v>
      </c>
      <c r="X44" s="46" t="s">
        <v>75</v>
      </c>
      <c r="Y44" s="46" t="s">
        <v>75</v>
      </c>
      <c r="Z44" s="41" t="str">
        <f aca="false">IF(ISNUMBER(C44),IF(C44=SUM(D44:H44),"p","f"),"-")</f>
        <v>-</v>
      </c>
      <c r="AA44" s="41" t="str">
        <f aca="false">IF(ISNUMBER(B44),IF(B44=SUM(D44:Y44),"p","f"),"-")</f>
        <v>-</v>
      </c>
    </row>
    <row r="45" customFormat="false" ht="13.8" hidden="false" customHeight="false" outlineLevel="0" collapsed="false">
      <c r="A45" s="53" t="s">
        <v>166</v>
      </c>
      <c r="B45" s="46" t="n">
        <v>2</v>
      </c>
      <c r="C45" s="46" t="s">
        <v>75</v>
      </c>
      <c r="D45" s="46" t="s">
        <v>75</v>
      </c>
      <c r="E45" s="46" t="s">
        <v>75</v>
      </c>
      <c r="F45" s="46" t="s">
        <v>75</v>
      </c>
      <c r="G45" s="46" t="s">
        <v>75</v>
      </c>
      <c r="H45" s="46" t="s">
        <v>75</v>
      </c>
      <c r="I45" s="46" t="s">
        <v>75</v>
      </c>
      <c r="J45" s="46" t="s">
        <v>75</v>
      </c>
      <c r="K45" s="46" t="s">
        <v>75</v>
      </c>
      <c r="L45" s="46" t="s">
        <v>75</v>
      </c>
      <c r="M45" s="46" t="s">
        <v>75</v>
      </c>
      <c r="N45" s="46" t="s">
        <v>75</v>
      </c>
      <c r="O45" s="46" t="s">
        <v>75</v>
      </c>
      <c r="P45" s="46" t="s">
        <v>75</v>
      </c>
      <c r="Q45" s="46" t="s">
        <v>75</v>
      </c>
      <c r="R45" s="46" t="n">
        <v>1</v>
      </c>
      <c r="S45" s="46" t="s">
        <v>75</v>
      </c>
      <c r="T45" s="46" t="n">
        <v>1</v>
      </c>
      <c r="U45" s="46" t="s">
        <v>75</v>
      </c>
      <c r="V45" s="46" t="s">
        <v>75</v>
      </c>
      <c r="W45" s="46" t="s">
        <v>75</v>
      </c>
      <c r="X45" s="46" t="s">
        <v>75</v>
      </c>
      <c r="Y45" s="46" t="s">
        <v>75</v>
      </c>
      <c r="Z45" s="41" t="str">
        <f aca="false">IF(ISNUMBER(C45),IF(C45=SUM(D45:H45),"p","f"),"-")</f>
        <v>-</v>
      </c>
      <c r="AA45" s="41" t="str">
        <f aca="false">IF(ISNUMBER(B45),IF(B45=SUM(D45:Y45),"p","f"),"-")</f>
        <v>p</v>
      </c>
    </row>
    <row r="46" customFormat="false" ht="13.8" hidden="false" customHeight="false" outlineLevel="0" collapsed="false">
      <c r="A46" s="35" t="s">
        <v>167</v>
      </c>
      <c r="B46" s="46" t="n">
        <v>1</v>
      </c>
      <c r="C46" s="46" t="s">
        <v>75</v>
      </c>
      <c r="D46" s="46" t="s">
        <v>75</v>
      </c>
      <c r="E46" s="46" t="s">
        <v>75</v>
      </c>
      <c r="F46" s="46" t="s">
        <v>75</v>
      </c>
      <c r="G46" s="46" t="s">
        <v>75</v>
      </c>
      <c r="H46" s="46" t="s">
        <v>75</v>
      </c>
      <c r="I46" s="46" t="s">
        <v>75</v>
      </c>
      <c r="J46" s="46" t="s">
        <v>75</v>
      </c>
      <c r="K46" s="46" t="s">
        <v>75</v>
      </c>
      <c r="L46" s="46" t="s">
        <v>75</v>
      </c>
      <c r="M46" s="46" t="s">
        <v>75</v>
      </c>
      <c r="N46" s="46" t="s">
        <v>75</v>
      </c>
      <c r="O46" s="46" t="s">
        <v>75</v>
      </c>
      <c r="P46" s="46" t="s">
        <v>75</v>
      </c>
      <c r="Q46" s="46" t="s">
        <v>75</v>
      </c>
      <c r="R46" s="46" t="s">
        <v>75</v>
      </c>
      <c r="S46" s="46" t="s">
        <v>75</v>
      </c>
      <c r="T46" s="46" t="s">
        <v>75</v>
      </c>
      <c r="U46" s="46" t="n">
        <v>1</v>
      </c>
      <c r="V46" s="46" t="s">
        <v>75</v>
      </c>
      <c r="W46" s="46" t="s">
        <v>75</v>
      </c>
      <c r="X46" s="46" t="s">
        <v>75</v>
      </c>
      <c r="Y46" s="46" t="s">
        <v>75</v>
      </c>
      <c r="Z46" s="41" t="str">
        <f aca="false">IF(ISNUMBER(C46),IF(C46=SUM(D46:H46),"p","f"),"-")</f>
        <v>-</v>
      </c>
      <c r="AA46" s="41" t="str">
        <f aca="false">IF(ISNUMBER(B46),IF(B46=SUM(D46:Y46),"p","f"),"-")</f>
        <v>p</v>
      </c>
    </row>
    <row r="47" customFormat="false" ht="13.8" hidden="false" customHeight="false" outlineLevel="0" collapsed="false">
      <c r="A47" s="35" t="s">
        <v>168</v>
      </c>
      <c r="B47" s="46" t="s">
        <v>75</v>
      </c>
      <c r="C47" s="46" t="s">
        <v>75</v>
      </c>
      <c r="D47" s="46" t="s">
        <v>75</v>
      </c>
      <c r="E47" s="46" t="s">
        <v>75</v>
      </c>
      <c r="F47" s="46" t="s">
        <v>75</v>
      </c>
      <c r="G47" s="46" t="s">
        <v>75</v>
      </c>
      <c r="H47" s="46" t="s">
        <v>75</v>
      </c>
      <c r="I47" s="46" t="s">
        <v>75</v>
      </c>
      <c r="J47" s="46" t="s">
        <v>75</v>
      </c>
      <c r="K47" s="46" t="s">
        <v>75</v>
      </c>
      <c r="L47" s="46" t="s">
        <v>75</v>
      </c>
      <c r="M47" s="46" t="s">
        <v>75</v>
      </c>
      <c r="N47" s="46" t="s">
        <v>75</v>
      </c>
      <c r="O47" s="46" t="s">
        <v>75</v>
      </c>
      <c r="P47" s="46" t="s">
        <v>75</v>
      </c>
      <c r="Q47" s="46" t="s">
        <v>75</v>
      </c>
      <c r="R47" s="46" t="s">
        <v>75</v>
      </c>
      <c r="S47" s="46" t="s">
        <v>75</v>
      </c>
      <c r="T47" s="46" t="s">
        <v>75</v>
      </c>
      <c r="U47" s="46" t="s">
        <v>75</v>
      </c>
      <c r="V47" s="46" t="s">
        <v>75</v>
      </c>
      <c r="W47" s="46" t="s">
        <v>75</v>
      </c>
      <c r="X47" s="46" t="s">
        <v>75</v>
      </c>
      <c r="Y47" s="46" t="s">
        <v>75</v>
      </c>
      <c r="Z47" s="41" t="str">
        <f aca="false">IF(ISNUMBER(C47),IF(C47=SUM(D47:H47),"p","f"),"-")</f>
        <v>-</v>
      </c>
      <c r="AA47" s="41" t="str">
        <f aca="false">IF(ISNUMBER(B47),IF(B47=SUM(D47:Y47),"p","f"),"-")</f>
        <v>-</v>
      </c>
    </row>
    <row r="48" customFormat="false" ht="13.8" hidden="false" customHeight="false" outlineLevel="0" collapsed="false">
      <c r="A48" s="53" t="s">
        <v>169</v>
      </c>
      <c r="B48" s="46" t="n">
        <v>4</v>
      </c>
      <c r="C48" s="46" t="n">
        <v>4</v>
      </c>
      <c r="D48" s="46" t="n">
        <v>3</v>
      </c>
      <c r="E48" s="46" t="s">
        <v>75</v>
      </c>
      <c r="F48" s="46" t="n">
        <v>1</v>
      </c>
      <c r="G48" s="46" t="s">
        <v>75</v>
      </c>
      <c r="H48" s="46" t="s">
        <v>75</v>
      </c>
      <c r="I48" s="46" t="s">
        <v>75</v>
      </c>
      <c r="J48" s="46" t="s">
        <v>75</v>
      </c>
      <c r="K48" s="46" t="s">
        <v>75</v>
      </c>
      <c r="L48" s="46" t="s">
        <v>75</v>
      </c>
      <c r="M48" s="46" t="s">
        <v>75</v>
      </c>
      <c r="N48" s="46" t="s">
        <v>75</v>
      </c>
      <c r="O48" s="46" t="s">
        <v>75</v>
      </c>
      <c r="P48" s="46" t="s">
        <v>75</v>
      </c>
      <c r="Q48" s="46" t="s">
        <v>75</v>
      </c>
      <c r="R48" s="46" t="s">
        <v>75</v>
      </c>
      <c r="S48" s="46" t="s">
        <v>75</v>
      </c>
      <c r="T48" s="46" t="s">
        <v>75</v>
      </c>
      <c r="U48" s="46" t="s">
        <v>75</v>
      </c>
      <c r="V48" s="46" t="s">
        <v>75</v>
      </c>
      <c r="W48" s="46" t="s">
        <v>75</v>
      </c>
      <c r="X48" s="46" t="s">
        <v>75</v>
      </c>
      <c r="Y48" s="46" t="s">
        <v>75</v>
      </c>
      <c r="Z48" s="41" t="str">
        <f aca="false">IF(ISNUMBER(C48),IF(C48=SUM(D48:H48),"p","f"),"-")</f>
        <v>p</v>
      </c>
      <c r="AA48" s="41" t="str">
        <f aca="false">IF(ISNUMBER(B48),IF(B48=SUM(D48:Y48),"p","f"),"-")</f>
        <v>p</v>
      </c>
    </row>
    <row r="49" customFormat="false" ht="23.85" hidden="false" customHeight="false" outlineLevel="0" collapsed="false">
      <c r="A49" s="53" t="s">
        <v>170</v>
      </c>
      <c r="B49" s="46" t="s">
        <v>75</v>
      </c>
      <c r="C49" s="46" t="s">
        <v>75</v>
      </c>
      <c r="D49" s="46" t="s">
        <v>75</v>
      </c>
      <c r="E49" s="46" t="s">
        <v>75</v>
      </c>
      <c r="F49" s="46" t="s">
        <v>75</v>
      </c>
      <c r="G49" s="46" t="s">
        <v>75</v>
      </c>
      <c r="H49" s="46" t="s">
        <v>75</v>
      </c>
      <c r="I49" s="46" t="s">
        <v>75</v>
      </c>
      <c r="J49" s="46" t="s">
        <v>75</v>
      </c>
      <c r="K49" s="46" t="s">
        <v>75</v>
      </c>
      <c r="L49" s="46" t="s">
        <v>75</v>
      </c>
      <c r="M49" s="46" t="s">
        <v>75</v>
      </c>
      <c r="N49" s="46" t="s">
        <v>75</v>
      </c>
      <c r="O49" s="46" t="s">
        <v>75</v>
      </c>
      <c r="P49" s="46" t="s">
        <v>75</v>
      </c>
      <c r="Q49" s="46" t="s">
        <v>75</v>
      </c>
      <c r="R49" s="46" t="s">
        <v>75</v>
      </c>
      <c r="S49" s="46" t="s">
        <v>75</v>
      </c>
      <c r="T49" s="46" t="s">
        <v>75</v>
      </c>
      <c r="U49" s="46" t="s">
        <v>75</v>
      </c>
      <c r="V49" s="46" t="s">
        <v>75</v>
      </c>
      <c r="W49" s="46" t="s">
        <v>75</v>
      </c>
      <c r="X49" s="46" t="s">
        <v>75</v>
      </c>
      <c r="Y49" s="46" t="s">
        <v>75</v>
      </c>
      <c r="Z49" s="41" t="str">
        <f aca="false">IF(ISNUMBER(C49),IF(C49=SUM(D49:H49),"p","f"),"-")</f>
        <v>-</v>
      </c>
      <c r="AA49" s="41" t="str">
        <f aca="false">IF(ISNUMBER(B49),IF(B49=SUM(D49:Y49),"p","f"),"-")</f>
        <v>-</v>
      </c>
    </row>
    <row r="50" customFormat="false" ht="13.8" hidden="false" customHeight="false" outlineLevel="0" collapsed="false">
      <c r="A50" s="35" t="s">
        <v>204</v>
      </c>
      <c r="B50" s="46" t="n">
        <v>236</v>
      </c>
      <c r="C50" s="46" t="n">
        <v>61</v>
      </c>
      <c r="D50" s="46" t="n">
        <v>47</v>
      </c>
      <c r="E50" s="46" t="n">
        <v>6</v>
      </c>
      <c r="F50" s="46" t="n">
        <v>3</v>
      </c>
      <c r="G50" s="46" t="n">
        <v>4</v>
      </c>
      <c r="H50" s="46" t="n">
        <v>1</v>
      </c>
      <c r="I50" s="46" t="n">
        <v>2</v>
      </c>
      <c r="J50" s="46" t="n">
        <v>4</v>
      </c>
      <c r="K50" s="46" t="s">
        <v>75</v>
      </c>
      <c r="L50" s="46" t="n">
        <v>2</v>
      </c>
      <c r="M50" s="46" t="n">
        <v>3</v>
      </c>
      <c r="N50" s="46" t="n">
        <v>8</v>
      </c>
      <c r="O50" s="46" t="n">
        <v>16</v>
      </c>
      <c r="P50" s="46" t="n">
        <v>14</v>
      </c>
      <c r="Q50" s="46" t="n">
        <v>20</v>
      </c>
      <c r="R50" s="46" t="n">
        <v>17</v>
      </c>
      <c r="S50" s="46" t="n">
        <v>16</v>
      </c>
      <c r="T50" s="46" t="n">
        <v>19</v>
      </c>
      <c r="U50" s="46" t="n">
        <v>16</v>
      </c>
      <c r="V50" s="46" t="n">
        <v>17</v>
      </c>
      <c r="W50" s="46" t="n">
        <v>13</v>
      </c>
      <c r="X50" s="46" t="n">
        <v>6</v>
      </c>
      <c r="Y50" s="46" t="n">
        <v>2</v>
      </c>
      <c r="Z50" s="41" t="str">
        <f aca="false">IF(ISNUMBER(C50),IF(C50=SUM(D50:H50),"p","f"),"-")</f>
        <v>p</v>
      </c>
      <c r="AA50" s="41" t="str">
        <f aca="false">IF(ISNUMBER(B50),IF(B50=SUM(D50:Y50),"p","f"),"-")</f>
        <v>p</v>
      </c>
    </row>
    <row r="51" customFormat="false" ht="23.85" hidden="false" customHeight="false" outlineLevel="0" collapsed="false">
      <c r="A51" s="53" t="s">
        <v>172</v>
      </c>
      <c r="B51" s="46" t="n">
        <v>55</v>
      </c>
      <c r="C51" s="46" t="n">
        <v>11</v>
      </c>
      <c r="D51" s="46" t="n">
        <v>6</v>
      </c>
      <c r="E51" s="46" t="n">
        <v>4</v>
      </c>
      <c r="F51" s="46" t="s">
        <v>75</v>
      </c>
      <c r="G51" s="46" t="s">
        <v>75</v>
      </c>
      <c r="H51" s="46" t="n">
        <v>1</v>
      </c>
      <c r="I51" s="46" t="s">
        <v>75</v>
      </c>
      <c r="J51" s="46" t="n">
        <v>3</v>
      </c>
      <c r="K51" s="46" t="n">
        <v>1</v>
      </c>
      <c r="L51" s="46" t="n">
        <v>1</v>
      </c>
      <c r="M51" s="46" t="n">
        <v>2</v>
      </c>
      <c r="N51" s="46" t="n">
        <v>1</v>
      </c>
      <c r="O51" s="46" t="n">
        <v>5</v>
      </c>
      <c r="P51" s="46" t="n">
        <v>6</v>
      </c>
      <c r="Q51" s="46" t="n">
        <v>4</v>
      </c>
      <c r="R51" s="46" t="n">
        <v>3</v>
      </c>
      <c r="S51" s="46" t="n">
        <v>4</v>
      </c>
      <c r="T51" s="46" t="n">
        <v>1</v>
      </c>
      <c r="U51" s="46" t="n">
        <v>3</v>
      </c>
      <c r="V51" s="46" t="n">
        <v>4</v>
      </c>
      <c r="W51" s="46" t="n">
        <v>3</v>
      </c>
      <c r="X51" s="46" t="n">
        <v>2</v>
      </c>
      <c r="Y51" s="46" t="n">
        <v>1</v>
      </c>
      <c r="Z51" s="41" t="str">
        <f aca="false">IF(ISNUMBER(C51),IF(C51=SUM(D51:H51),"p","f"),"-")</f>
        <v>p</v>
      </c>
      <c r="AA51" s="41" t="str">
        <f aca="false">IF(ISNUMBER(B51),IF(B51=SUM(D51:Y51),"p","f"),"-")</f>
        <v>p</v>
      </c>
    </row>
    <row r="52" customFormat="false" ht="35.05" hidden="false" customHeight="false" outlineLevel="0" collapsed="false">
      <c r="A52" s="53" t="s">
        <v>173</v>
      </c>
      <c r="B52" s="46" t="n">
        <v>111</v>
      </c>
      <c r="C52" s="46" t="n">
        <v>29</v>
      </c>
      <c r="D52" s="46" t="n">
        <v>17</v>
      </c>
      <c r="E52" s="46" t="n">
        <v>6</v>
      </c>
      <c r="F52" s="46" t="n">
        <v>2</v>
      </c>
      <c r="G52" s="46" t="n">
        <v>2</v>
      </c>
      <c r="H52" s="46" t="n">
        <v>2</v>
      </c>
      <c r="I52" s="46" t="n">
        <v>5</v>
      </c>
      <c r="J52" s="46" t="n">
        <v>1</v>
      </c>
      <c r="K52" s="46" t="n">
        <v>5</v>
      </c>
      <c r="L52" s="46" t="n">
        <v>6</v>
      </c>
      <c r="M52" s="46" t="n">
        <v>4</v>
      </c>
      <c r="N52" s="46" t="n">
        <v>2</v>
      </c>
      <c r="O52" s="46" t="n">
        <v>5</v>
      </c>
      <c r="P52" s="46" t="n">
        <v>8</v>
      </c>
      <c r="Q52" s="46" t="n">
        <v>7</v>
      </c>
      <c r="R52" s="46" t="n">
        <v>6</v>
      </c>
      <c r="S52" s="46" t="n">
        <v>7</v>
      </c>
      <c r="T52" s="46" t="n">
        <v>8</v>
      </c>
      <c r="U52" s="46" t="n">
        <v>8</v>
      </c>
      <c r="V52" s="46" t="n">
        <v>6</v>
      </c>
      <c r="W52" s="46" t="n">
        <v>3</v>
      </c>
      <c r="X52" s="46" t="n">
        <v>1</v>
      </c>
      <c r="Y52" s="46" t="s">
        <v>75</v>
      </c>
      <c r="Z52" s="41" t="str">
        <f aca="false">IF(ISNUMBER(C52),IF(C52=SUM(D52:H52),"p","f"),"-")</f>
        <v>p</v>
      </c>
      <c r="AA52" s="41" t="str">
        <f aca="false">IF(ISNUMBER(B52),IF(B52=SUM(D52:Y52),"p","f"),"-")</f>
        <v>p</v>
      </c>
    </row>
    <row r="53" customFormat="false" ht="13.8" hidden="false" customHeight="false" outlineLevel="0" collapsed="false">
      <c r="A53" s="53" t="s">
        <v>174</v>
      </c>
      <c r="B53" s="46" t="n">
        <v>30</v>
      </c>
      <c r="C53" s="46" t="s">
        <v>75</v>
      </c>
      <c r="D53" s="46" t="s">
        <v>75</v>
      </c>
      <c r="E53" s="46" t="s">
        <v>75</v>
      </c>
      <c r="F53" s="46" t="s">
        <v>75</v>
      </c>
      <c r="G53" s="46" t="s">
        <v>75</v>
      </c>
      <c r="H53" s="46" t="s">
        <v>75</v>
      </c>
      <c r="I53" s="46" t="s">
        <v>75</v>
      </c>
      <c r="J53" s="46" t="s">
        <v>75</v>
      </c>
      <c r="K53" s="46" t="n">
        <v>1</v>
      </c>
      <c r="L53" s="46" t="s">
        <v>75</v>
      </c>
      <c r="M53" s="46" t="n">
        <v>1</v>
      </c>
      <c r="N53" s="46" t="s">
        <v>75</v>
      </c>
      <c r="O53" s="46" t="s">
        <v>75</v>
      </c>
      <c r="P53" s="46" t="s">
        <v>75</v>
      </c>
      <c r="Q53" s="46" t="n">
        <v>1</v>
      </c>
      <c r="R53" s="46" t="n">
        <v>1</v>
      </c>
      <c r="S53" s="46" t="n">
        <v>1</v>
      </c>
      <c r="T53" s="46" t="n">
        <v>1</v>
      </c>
      <c r="U53" s="46" t="n">
        <v>4</v>
      </c>
      <c r="V53" s="46" t="n">
        <v>3</v>
      </c>
      <c r="W53" s="46" t="n">
        <v>3</v>
      </c>
      <c r="X53" s="46" t="n">
        <v>5</v>
      </c>
      <c r="Y53" s="46" t="n">
        <v>9</v>
      </c>
    </row>
    <row r="54" customFormat="false" ht="12.75" hidden="false" customHeight="false" outlineLevel="0" collapsed="false">
      <c r="A54" s="52" t="s">
        <v>205</v>
      </c>
      <c r="B54" s="41" t="str">
        <f aca="false">IF(SUM(B7:B53)=SUM(D7:Y53), "p", "f")</f>
        <v>p</v>
      </c>
    </row>
    <row r="55" customFormat="false" ht="12.8" hidden="false" customHeight="false" outlineLevel="0" collapsed="false">
      <c r="A55" s="54" t="s">
        <v>177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</row>
    <row r="56" customFormat="false" ht="13.8" hidden="false" customHeight="false" outlineLevel="0" collapsed="false"/>
    <row r="1048576" customFormat="false" ht="12.8" hidden="false" customHeight="false" outlineLevel="0" collapsed="false"/>
  </sheetData>
  <mergeCells count="6">
    <mergeCell ref="A1:Y1"/>
    <mergeCell ref="A3:Y3"/>
    <mergeCell ref="A5:A6"/>
    <mergeCell ref="B5:B6"/>
    <mergeCell ref="C5:Y5"/>
    <mergeCell ref="A55:Y5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P57"/>
  <sheetViews>
    <sheetView showFormulas="false" showGridLines="true" showRowColHeaders="true" showZeros="true" rightToLeft="false" tabSelected="false" showOutlineSymbols="true" defaultGridColor="true" view="normal" topLeftCell="CC31" colorId="64" zoomScale="83" zoomScaleNormal="83" zoomScalePageLayoutView="100" workbookViewId="0">
      <selection pane="topLeft" activeCell="C7" activeCellId="0" sqref="B6:D12"/>
    </sheetView>
  </sheetViews>
  <sheetFormatPr defaultRowHeight="13.8" zeroHeight="false" outlineLevelRow="0" outlineLevelCol="0"/>
  <cols>
    <col collapsed="false" customWidth="true" hidden="false" outlineLevel="0" max="1" min="1" style="15" width="5.7"/>
    <col collapsed="false" customWidth="true" hidden="false" outlineLevel="0" max="2" min="2" style="15" width="19.57"/>
    <col collapsed="false" customWidth="true" hidden="false" outlineLevel="0" max="3" min="3" style="15" width="16.14"/>
    <col collapsed="false" customWidth="true" hidden="false" outlineLevel="0" max="4" min="4" style="15" width="16.71"/>
    <col collapsed="false" customWidth="true" hidden="false" outlineLevel="0" max="5" min="5" style="15" width="12.9"/>
    <col collapsed="false" customWidth="true" hidden="false" outlineLevel="0" max="6" min="6" style="15" width="14.05"/>
    <col collapsed="false" customWidth="true" hidden="false" outlineLevel="0" max="7" min="7" style="15" width="13.24"/>
    <col collapsed="false" customWidth="true" hidden="false" outlineLevel="0" max="8" min="8" style="15" width="12.9"/>
    <col collapsed="false" customWidth="true" hidden="false" outlineLevel="0" max="9" min="9" style="15" width="13.09"/>
    <col collapsed="false" customWidth="true" hidden="false" outlineLevel="0" max="10" min="10" style="15" width="12.9"/>
    <col collapsed="false" customWidth="true" hidden="false" outlineLevel="0" max="11" min="11" style="15" width="14.37"/>
    <col collapsed="false" customWidth="true" hidden="false" outlineLevel="0" max="12" min="12" style="15" width="13.7"/>
    <col collapsed="false" customWidth="true" hidden="false" outlineLevel="0" max="13" min="13" style="15" width="14.05"/>
    <col collapsed="false" customWidth="true" hidden="false" outlineLevel="0" max="14" min="14" style="15" width="15.18"/>
    <col collapsed="false" customWidth="true" hidden="false" outlineLevel="0" max="15" min="15" style="15" width="16.14"/>
    <col collapsed="false" customWidth="true" hidden="false" outlineLevel="0" max="16" min="16" style="15" width="16.71"/>
    <col collapsed="false" customWidth="true" hidden="false" outlineLevel="0" max="17" min="17" style="15" width="12.9"/>
    <col collapsed="false" customWidth="true" hidden="false" outlineLevel="0" max="18" min="18" style="15" width="14.05"/>
    <col collapsed="false" customWidth="true" hidden="false" outlineLevel="0" max="19" min="19" style="15" width="13.24"/>
    <col collapsed="false" customWidth="true" hidden="false" outlineLevel="0" max="20" min="20" style="15" width="12.9"/>
    <col collapsed="false" customWidth="true" hidden="false" outlineLevel="0" max="21" min="21" style="15" width="13.09"/>
    <col collapsed="false" customWidth="true" hidden="false" outlineLevel="0" max="22" min="22" style="15" width="12.9"/>
    <col collapsed="false" customWidth="true" hidden="false" outlineLevel="0" max="23" min="23" style="15" width="14.37"/>
    <col collapsed="false" customWidth="true" hidden="false" outlineLevel="0" max="24" min="24" style="15" width="13.7"/>
    <col collapsed="false" customWidth="true" hidden="false" outlineLevel="0" max="25" min="25" style="15" width="14.05"/>
    <col collapsed="false" customWidth="true" hidden="false" outlineLevel="0" max="26" min="26" style="15" width="15.18"/>
    <col collapsed="false" customWidth="true" hidden="false" outlineLevel="0" max="27" min="27" style="15" width="16.14"/>
    <col collapsed="false" customWidth="true" hidden="false" outlineLevel="0" max="28" min="28" style="15" width="16.71"/>
    <col collapsed="false" customWidth="true" hidden="false" outlineLevel="0" max="29" min="29" style="15" width="12.9"/>
    <col collapsed="false" customWidth="true" hidden="false" outlineLevel="0" max="30" min="30" style="15" width="14.05"/>
    <col collapsed="false" customWidth="true" hidden="false" outlineLevel="0" max="31" min="31" style="15" width="13.24"/>
    <col collapsed="false" customWidth="true" hidden="false" outlineLevel="0" max="32" min="32" style="15" width="12.9"/>
    <col collapsed="false" customWidth="true" hidden="false" outlineLevel="0" max="33" min="33" style="15" width="13.09"/>
    <col collapsed="false" customWidth="true" hidden="false" outlineLevel="0" max="34" min="34" style="15" width="12.9"/>
    <col collapsed="false" customWidth="true" hidden="false" outlineLevel="0" max="35" min="35" style="15" width="14.37"/>
    <col collapsed="false" customWidth="true" hidden="false" outlineLevel="0" max="36" min="36" style="15" width="13.7"/>
    <col collapsed="false" customWidth="true" hidden="false" outlineLevel="0" max="37" min="37" style="15" width="14.05"/>
    <col collapsed="false" customWidth="true" hidden="false" outlineLevel="0" max="38" min="38" style="15" width="15.18"/>
    <col collapsed="false" customWidth="true" hidden="false" outlineLevel="0" max="39" min="39" style="15" width="19.62"/>
    <col collapsed="false" customWidth="true" hidden="false" outlineLevel="0" max="40" min="40" style="15" width="18.77"/>
    <col collapsed="false" customWidth="true" hidden="false" outlineLevel="0" max="41" min="41" style="15" width="12.9"/>
    <col collapsed="false" customWidth="true" hidden="false" outlineLevel="0" max="42" min="42" style="15" width="14.05"/>
    <col collapsed="false" customWidth="true" hidden="false" outlineLevel="0" max="43" min="43" style="15" width="13.24"/>
    <col collapsed="false" customWidth="true" hidden="false" outlineLevel="0" max="44" min="44" style="15" width="12.9"/>
    <col collapsed="false" customWidth="true" hidden="false" outlineLevel="0" max="45" min="45" style="15" width="13.09"/>
    <col collapsed="false" customWidth="true" hidden="false" outlineLevel="0" max="46" min="46" style="15" width="12.9"/>
    <col collapsed="false" customWidth="true" hidden="false" outlineLevel="0" max="47" min="47" style="15" width="14.37"/>
    <col collapsed="false" customWidth="true" hidden="false" outlineLevel="0" max="48" min="48" style="15" width="13.7"/>
    <col collapsed="false" customWidth="true" hidden="false" outlineLevel="0" max="49" min="49" style="15" width="14.05"/>
    <col collapsed="false" customWidth="true" hidden="false" outlineLevel="0" max="50" min="50" style="15" width="15.18"/>
    <col collapsed="false" customWidth="true" hidden="false" outlineLevel="0" max="51" min="51" style="15" width="16.14"/>
    <col collapsed="false" customWidth="true" hidden="false" outlineLevel="0" max="52" min="52" style="15" width="16.71"/>
    <col collapsed="false" customWidth="true" hidden="false" outlineLevel="0" max="53" min="53" style="15" width="12.9"/>
    <col collapsed="false" customWidth="true" hidden="false" outlineLevel="0" max="54" min="54" style="15" width="14.05"/>
    <col collapsed="false" customWidth="true" hidden="false" outlineLevel="0" max="55" min="55" style="15" width="13.24"/>
    <col collapsed="false" customWidth="true" hidden="false" outlineLevel="0" max="56" min="56" style="15" width="12.9"/>
    <col collapsed="false" customWidth="true" hidden="false" outlineLevel="0" max="57" min="57" style="15" width="13.09"/>
    <col collapsed="false" customWidth="true" hidden="false" outlineLevel="0" max="58" min="58" style="15" width="12.9"/>
    <col collapsed="false" customWidth="true" hidden="false" outlineLevel="0" max="59" min="59" style="15" width="14.37"/>
    <col collapsed="false" customWidth="true" hidden="false" outlineLevel="0" max="60" min="60" style="15" width="13.7"/>
    <col collapsed="false" customWidth="true" hidden="false" outlineLevel="0" max="61" min="61" style="15" width="14.05"/>
    <col collapsed="false" customWidth="true" hidden="false" outlineLevel="0" max="62" min="62" style="15" width="15.18"/>
    <col collapsed="false" customWidth="true" hidden="false" outlineLevel="0" max="63" min="63" style="15" width="16.14"/>
    <col collapsed="false" customWidth="true" hidden="false" outlineLevel="0" max="64" min="64" style="15" width="16.71"/>
    <col collapsed="false" customWidth="true" hidden="false" outlineLevel="0" max="65" min="65" style="15" width="12.9"/>
    <col collapsed="false" customWidth="true" hidden="false" outlineLevel="0" max="66" min="66" style="15" width="14.05"/>
    <col collapsed="false" customWidth="true" hidden="false" outlineLevel="0" max="67" min="67" style="15" width="13.24"/>
    <col collapsed="false" customWidth="true" hidden="false" outlineLevel="0" max="68" min="68" style="15" width="12.9"/>
    <col collapsed="false" customWidth="true" hidden="false" outlineLevel="0" max="69" min="69" style="15" width="13.09"/>
    <col collapsed="false" customWidth="true" hidden="false" outlineLevel="0" max="70" min="70" style="15" width="12.9"/>
    <col collapsed="false" customWidth="true" hidden="false" outlineLevel="0" max="71" min="71" style="15" width="14.37"/>
    <col collapsed="false" customWidth="true" hidden="false" outlineLevel="0" max="72" min="72" style="15" width="13.7"/>
    <col collapsed="false" customWidth="true" hidden="false" outlineLevel="0" max="73" min="73" style="15" width="14.05"/>
    <col collapsed="false" customWidth="true" hidden="false" outlineLevel="0" max="74" min="74" style="15" width="15.18"/>
    <col collapsed="false" customWidth="true" hidden="false" outlineLevel="0" max="75" min="75" style="15" width="16.14"/>
    <col collapsed="false" customWidth="true" hidden="false" outlineLevel="0" max="76" min="76" style="15" width="16.71"/>
    <col collapsed="false" customWidth="true" hidden="false" outlineLevel="0" max="77" min="77" style="15" width="12.9"/>
    <col collapsed="false" customWidth="true" hidden="false" outlineLevel="0" max="78" min="78" style="15" width="14.05"/>
    <col collapsed="false" customWidth="true" hidden="false" outlineLevel="0" max="79" min="79" style="15" width="13.24"/>
    <col collapsed="false" customWidth="true" hidden="false" outlineLevel="0" max="80" min="80" style="15" width="12.9"/>
    <col collapsed="false" customWidth="true" hidden="false" outlineLevel="0" max="81" min="81" style="15" width="13.09"/>
    <col collapsed="false" customWidth="true" hidden="false" outlineLevel="0" max="82" min="82" style="15" width="12.9"/>
    <col collapsed="false" customWidth="true" hidden="false" outlineLevel="0" max="83" min="83" style="15" width="14.37"/>
    <col collapsed="false" customWidth="true" hidden="false" outlineLevel="0" max="84" min="84" style="15" width="13.7"/>
    <col collapsed="false" customWidth="true" hidden="false" outlineLevel="0" max="85" min="85" style="15" width="14.05"/>
    <col collapsed="false" customWidth="true" hidden="false" outlineLevel="0" max="86" min="86" style="15" width="15.18"/>
    <col collapsed="false" customWidth="true" hidden="false" outlineLevel="0" max="87" min="87" style="15" width="12.9"/>
    <col collapsed="false" customWidth="true" hidden="false" outlineLevel="0" max="88" min="88" style="15" width="14.05"/>
    <col collapsed="false" customWidth="true" hidden="false" outlineLevel="0" max="89" min="89" style="15" width="13.24"/>
    <col collapsed="false" customWidth="true" hidden="false" outlineLevel="0" max="90" min="90" style="15" width="12.9"/>
    <col collapsed="false" customWidth="true" hidden="false" outlineLevel="0" max="91" min="91" style="15" width="13.09"/>
    <col collapsed="false" customWidth="true" hidden="false" outlineLevel="0" max="92" min="92" style="15" width="12.9"/>
    <col collapsed="false" customWidth="true" hidden="false" outlineLevel="0" max="93" min="93" style="15" width="14.37"/>
    <col collapsed="false" customWidth="true" hidden="false" outlineLevel="0" max="94" min="94" style="15" width="13.7"/>
    <col collapsed="false" customWidth="true" hidden="false" outlineLevel="0" max="1025" min="95" style="0" width="8.72"/>
  </cols>
  <sheetData>
    <row r="1" customFormat="false" ht="13.8" hidden="false" customHeight="false" outlineLevel="0" collapsed="false">
      <c r="A1" s="16" t="s">
        <v>208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</row>
    <row r="5" customFormat="false" ht="64.15" hidden="false" customHeight="true" outlineLevel="0" collapsed="false">
      <c r="A5" s="18" t="s">
        <v>60</v>
      </c>
      <c r="B5" s="18" t="s">
        <v>2</v>
      </c>
      <c r="C5" s="59" t="s">
        <v>129</v>
      </c>
      <c r="D5" s="59"/>
      <c r="E5" s="60" t="s">
        <v>130</v>
      </c>
      <c r="F5" s="60"/>
      <c r="G5" s="60" t="s">
        <v>131</v>
      </c>
      <c r="H5" s="60"/>
      <c r="I5" s="60" t="s">
        <v>209</v>
      </c>
      <c r="J5" s="60"/>
      <c r="K5" s="60" t="s">
        <v>210</v>
      </c>
      <c r="L5" s="60"/>
      <c r="M5" s="60" t="s">
        <v>211</v>
      </c>
      <c r="N5" s="60"/>
      <c r="O5" s="59" t="s">
        <v>135</v>
      </c>
      <c r="P5" s="59"/>
      <c r="Q5" s="60" t="s">
        <v>136</v>
      </c>
      <c r="R5" s="60"/>
      <c r="S5" s="60" t="s">
        <v>137</v>
      </c>
      <c r="T5" s="60"/>
      <c r="U5" s="60" t="s">
        <v>138</v>
      </c>
      <c r="V5" s="60"/>
      <c r="W5" s="60" t="s">
        <v>212</v>
      </c>
      <c r="X5" s="60"/>
      <c r="Y5" s="60" t="s">
        <v>140</v>
      </c>
      <c r="Z5" s="60"/>
      <c r="AA5" s="59" t="s">
        <v>141</v>
      </c>
      <c r="AB5" s="59"/>
      <c r="AC5" s="60" t="s">
        <v>213</v>
      </c>
      <c r="AD5" s="60"/>
      <c r="AE5" s="60" t="s">
        <v>143</v>
      </c>
      <c r="AF5" s="60"/>
      <c r="AG5" s="60" t="s">
        <v>144</v>
      </c>
      <c r="AH5" s="60"/>
      <c r="AI5" s="60" t="s">
        <v>145</v>
      </c>
      <c r="AJ5" s="60"/>
      <c r="AK5" s="60" t="s">
        <v>146</v>
      </c>
      <c r="AL5" s="60"/>
      <c r="AM5" s="59" t="s">
        <v>214</v>
      </c>
      <c r="AN5" s="59"/>
      <c r="AO5" s="60" t="s">
        <v>215</v>
      </c>
      <c r="AP5" s="60"/>
      <c r="AQ5" s="60" t="s">
        <v>216</v>
      </c>
      <c r="AR5" s="60"/>
      <c r="AS5" s="60" t="s">
        <v>217</v>
      </c>
      <c r="AT5" s="60"/>
      <c r="AU5" s="60" t="s">
        <v>151</v>
      </c>
      <c r="AV5" s="60"/>
      <c r="AW5" s="60" t="s">
        <v>152</v>
      </c>
      <c r="AX5" s="60"/>
      <c r="AY5" s="59" t="s">
        <v>153</v>
      </c>
      <c r="AZ5" s="59"/>
      <c r="BA5" s="60" t="s">
        <v>154</v>
      </c>
      <c r="BB5" s="60"/>
      <c r="BC5" s="60" t="s">
        <v>218</v>
      </c>
      <c r="BD5" s="60"/>
      <c r="BE5" s="60" t="s">
        <v>219</v>
      </c>
      <c r="BF5" s="60"/>
      <c r="BG5" s="60" t="s">
        <v>157</v>
      </c>
      <c r="BH5" s="60"/>
      <c r="BI5" s="60" t="s">
        <v>158</v>
      </c>
      <c r="BJ5" s="60"/>
      <c r="BK5" s="59" t="s">
        <v>159</v>
      </c>
      <c r="BL5" s="59"/>
      <c r="BM5" s="60" t="s">
        <v>220</v>
      </c>
      <c r="BN5" s="60"/>
      <c r="BO5" s="60" t="s">
        <v>221</v>
      </c>
      <c r="BP5" s="60"/>
      <c r="BQ5" s="60" t="s">
        <v>162</v>
      </c>
      <c r="BR5" s="60"/>
      <c r="BS5" s="60" t="s">
        <v>163</v>
      </c>
      <c r="BT5" s="60"/>
      <c r="BU5" s="60" t="s">
        <v>66</v>
      </c>
      <c r="BV5" s="60"/>
      <c r="BW5" s="59" t="s">
        <v>164</v>
      </c>
      <c r="BX5" s="59"/>
      <c r="BY5" s="60" t="s">
        <v>165</v>
      </c>
      <c r="BZ5" s="60"/>
      <c r="CA5" s="60" t="s">
        <v>166</v>
      </c>
      <c r="CB5" s="60"/>
      <c r="CC5" s="60" t="s">
        <v>222</v>
      </c>
      <c r="CD5" s="60"/>
      <c r="CE5" s="60" t="s">
        <v>168</v>
      </c>
      <c r="CF5" s="60"/>
      <c r="CG5" s="60" t="s">
        <v>169</v>
      </c>
      <c r="CH5" s="60"/>
      <c r="CI5" s="60" t="s">
        <v>204</v>
      </c>
      <c r="CJ5" s="60"/>
      <c r="CK5" s="60" t="s">
        <v>223</v>
      </c>
      <c r="CL5" s="60"/>
      <c r="CM5" s="60" t="s">
        <v>224</v>
      </c>
      <c r="CN5" s="60"/>
      <c r="CO5" s="60" t="s">
        <v>174</v>
      </c>
      <c r="CP5" s="60"/>
    </row>
    <row r="6" customFormat="false" ht="39.05" hidden="false" customHeight="true" outlineLevel="0" collapsed="false">
      <c r="A6" s="18"/>
      <c r="B6" s="18"/>
      <c r="C6" s="32" t="s">
        <v>127</v>
      </c>
      <c r="D6" s="32" t="s">
        <v>128</v>
      </c>
      <c r="E6" s="32" t="s">
        <v>127</v>
      </c>
      <c r="F6" s="32" t="s">
        <v>128</v>
      </c>
      <c r="G6" s="32" t="s">
        <v>127</v>
      </c>
      <c r="H6" s="32" t="s">
        <v>128</v>
      </c>
      <c r="I6" s="32" t="s">
        <v>127</v>
      </c>
      <c r="J6" s="32" t="s">
        <v>128</v>
      </c>
      <c r="K6" s="32" t="s">
        <v>127</v>
      </c>
      <c r="L6" s="32" t="s">
        <v>128</v>
      </c>
      <c r="M6" s="32" t="s">
        <v>127</v>
      </c>
      <c r="N6" s="32" t="s">
        <v>128</v>
      </c>
      <c r="O6" s="32" t="s">
        <v>127</v>
      </c>
      <c r="P6" s="32" t="s">
        <v>128</v>
      </c>
      <c r="Q6" s="32" t="s">
        <v>127</v>
      </c>
      <c r="R6" s="32" t="s">
        <v>128</v>
      </c>
      <c r="S6" s="32" t="s">
        <v>127</v>
      </c>
      <c r="T6" s="32" t="s">
        <v>128</v>
      </c>
      <c r="U6" s="32" t="s">
        <v>127</v>
      </c>
      <c r="V6" s="32" t="s">
        <v>128</v>
      </c>
      <c r="W6" s="32" t="s">
        <v>127</v>
      </c>
      <c r="X6" s="32" t="s">
        <v>128</v>
      </c>
      <c r="Y6" s="32" t="s">
        <v>127</v>
      </c>
      <c r="Z6" s="32" t="s">
        <v>128</v>
      </c>
      <c r="AA6" s="32" t="s">
        <v>127</v>
      </c>
      <c r="AB6" s="32" t="s">
        <v>128</v>
      </c>
      <c r="AC6" s="32" t="s">
        <v>127</v>
      </c>
      <c r="AD6" s="32" t="s">
        <v>128</v>
      </c>
      <c r="AE6" s="32" t="s">
        <v>127</v>
      </c>
      <c r="AF6" s="32" t="s">
        <v>128</v>
      </c>
      <c r="AG6" s="32" t="s">
        <v>127</v>
      </c>
      <c r="AH6" s="32" t="s">
        <v>128</v>
      </c>
      <c r="AI6" s="32" t="s">
        <v>127</v>
      </c>
      <c r="AJ6" s="32" t="s">
        <v>128</v>
      </c>
      <c r="AK6" s="32" t="s">
        <v>127</v>
      </c>
      <c r="AL6" s="32" t="s">
        <v>128</v>
      </c>
      <c r="AM6" s="32" t="s">
        <v>127</v>
      </c>
      <c r="AN6" s="32" t="s">
        <v>128</v>
      </c>
      <c r="AO6" s="32" t="s">
        <v>127</v>
      </c>
      <c r="AP6" s="32" t="s">
        <v>128</v>
      </c>
      <c r="AQ6" s="32" t="s">
        <v>127</v>
      </c>
      <c r="AR6" s="32" t="s">
        <v>128</v>
      </c>
      <c r="AS6" s="32" t="s">
        <v>127</v>
      </c>
      <c r="AT6" s="32" t="s">
        <v>128</v>
      </c>
      <c r="AU6" s="32" t="s">
        <v>127</v>
      </c>
      <c r="AV6" s="32" t="s">
        <v>128</v>
      </c>
      <c r="AW6" s="32" t="s">
        <v>127</v>
      </c>
      <c r="AX6" s="32" t="s">
        <v>128</v>
      </c>
      <c r="AY6" s="32" t="s">
        <v>127</v>
      </c>
      <c r="AZ6" s="32" t="s">
        <v>128</v>
      </c>
      <c r="BA6" s="32" t="s">
        <v>127</v>
      </c>
      <c r="BB6" s="32" t="s">
        <v>128</v>
      </c>
      <c r="BC6" s="32" t="s">
        <v>127</v>
      </c>
      <c r="BD6" s="32" t="s">
        <v>128</v>
      </c>
      <c r="BE6" s="32" t="s">
        <v>127</v>
      </c>
      <c r="BF6" s="32" t="s">
        <v>128</v>
      </c>
      <c r="BG6" s="32" t="s">
        <v>127</v>
      </c>
      <c r="BH6" s="32" t="s">
        <v>128</v>
      </c>
      <c r="BI6" s="32" t="s">
        <v>127</v>
      </c>
      <c r="BJ6" s="32" t="s">
        <v>128</v>
      </c>
      <c r="BK6" s="32" t="s">
        <v>127</v>
      </c>
      <c r="BL6" s="32" t="s">
        <v>128</v>
      </c>
      <c r="BM6" s="32" t="s">
        <v>127</v>
      </c>
      <c r="BN6" s="32" t="s">
        <v>128</v>
      </c>
      <c r="BO6" s="32" t="s">
        <v>127</v>
      </c>
      <c r="BP6" s="32" t="s">
        <v>128</v>
      </c>
      <c r="BQ6" s="32" t="s">
        <v>127</v>
      </c>
      <c r="BR6" s="32" t="s">
        <v>128</v>
      </c>
      <c r="BS6" s="32" t="s">
        <v>127</v>
      </c>
      <c r="BT6" s="32" t="s">
        <v>128</v>
      </c>
      <c r="BU6" s="32" t="s">
        <v>127</v>
      </c>
      <c r="BV6" s="32" t="s">
        <v>128</v>
      </c>
      <c r="BW6" s="32" t="s">
        <v>127</v>
      </c>
      <c r="BX6" s="32" t="s">
        <v>128</v>
      </c>
      <c r="BY6" s="32" t="s">
        <v>127</v>
      </c>
      <c r="BZ6" s="32" t="s">
        <v>128</v>
      </c>
      <c r="CA6" s="32" t="s">
        <v>127</v>
      </c>
      <c r="CB6" s="32" t="s">
        <v>128</v>
      </c>
      <c r="CC6" s="32" t="s">
        <v>127</v>
      </c>
      <c r="CD6" s="32" t="s">
        <v>128</v>
      </c>
      <c r="CE6" s="32" t="s">
        <v>127</v>
      </c>
      <c r="CF6" s="32" t="s">
        <v>128</v>
      </c>
      <c r="CG6" s="32" t="s">
        <v>127</v>
      </c>
      <c r="CH6" s="32" t="s">
        <v>128</v>
      </c>
      <c r="CI6" s="32" t="s">
        <v>127</v>
      </c>
      <c r="CJ6" s="32" t="s">
        <v>128</v>
      </c>
      <c r="CK6" s="32" t="s">
        <v>127</v>
      </c>
      <c r="CL6" s="32" t="s">
        <v>128</v>
      </c>
      <c r="CM6" s="32" t="s">
        <v>127</v>
      </c>
      <c r="CN6" s="32" t="s">
        <v>128</v>
      </c>
      <c r="CO6" s="32" t="s">
        <v>127</v>
      </c>
      <c r="CP6" s="32" t="s">
        <v>128</v>
      </c>
    </row>
    <row r="7" customFormat="false" ht="13.8" hidden="false" customHeight="false" outlineLevel="0" collapsed="false">
      <c r="A7" s="61" t="s">
        <v>70</v>
      </c>
      <c r="B7" s="61"/>
      <c r="C7" s="19" t="s">
        <v>75</v>
      </c>
      <c r="D7" s="19" t="s">
        <v>75</v>
      </c>
      <c r="E7" s="19" t="s">
        <v>75</v>
      </c>
      <c r="F7" s="19" t="s">
        <v>75</v>
      </c>
      <c r="G7" s="19" t="n">
        <v>5</v>
      </c>
      <c r="H7" s="62" t="n">
        <v>0.013</v>
      </c>
      <c r="I7" s="19" t="s">
        <v>75</v>
      </c>
      <c r="J7" s="19"/>
      <c r="K7" s="19" t="n">
        <v>8</v>
      </c>
      <c r="L7" s="62" t="n">
        <v>0.021</v>
      </c>
      <c r="M7" s="19" t="n">
        <v>28</v>
      </c>
      <c r="N7" s="62" t="n">
        <v>0.073</v>
      </c>
      <c r="O7" s="19" t="n">
        <v>1151</v>
      </c>
      <c r="P7" s="19" t="n">
        <v>2.986</v>
      </c>
      <c r="Q7" s="19" t="n">
        <v>40</v>
      </c>
      <c r="R7" s="19" t="n">
        <v>0.104</v>
      </c>
      <c r="S7" s="19" t="s">
        <v>75</v>
      </c>
      <c r="T7" s="62" t="s">
        <v>75</v>
      </c>
      <c r="U7" s="19" t="n">
        <v>1</v>
      </c>
      <c r="V7" s="19" t="n">
        <v>0.003</v>
      </c>
      <c r="W7" s="19" t="n">
        <v>1</v>
      </c>
      <c r="X7" s="62" t="n">
        <v>0.003</v>
      </c>
      <c r="Y7" s="19" t="s">
        <v>75</v>
      </c>
      <c r="Z7" s="62" t="s">
        <v>75</v>
      </c>
      <c r="AA7" s="19" t="s">
        <v>75</v>
      </c>
      <c r="AB7" s="19" t="s">
        <v>75</v>
      </c>
      <c r="AC7" s="19" t="s">
        <v>75</v>
      </c>
      <c r="AD7" s="19" t="s">
        <v>75</v>
      </c>
      <c r="AE7" s="19" t="n">
        <v>6</v>
      </c>
      <c r="AF7" s="62" t="n">
        <v>0.016</v>
      </c>
      <c r="AG7" s="19" t="n">
        <v>19</v>
      </c>
      <c r="AH7" s="19" t="n">
        <v>0.049</v>
      </c>
      <c r="AI7" s="19" t="n">
        <v>24</v>
      </c>
      <c r="AJ7" s="62" t="n">
        <v>0.062</v>
      </c>
      <c r="AK7" s="19" t="s">
        <v>75</v>
      </c>
      <c r="AL7" s="62" t="s">
        <v>75</v>
      </c>
      <c r="AM7" s="19" t="n">
        <v>1</v>
      </c>
      <c r="AN7" s="19" t="n">
        <v>0.003</v>
      </c>
      <c r="AO7" s="19" t="n">
        <v>24</v>
      </c>
      <c r="AP7" s="19" t="n">
        <v>0.062</v>
      </c>
      <c r="AQ7" s="19" t="n">
        <v>3</v>
      </c>
      <c r="AR7" s="19" t="n">
        <v>0.008</v>
      </c>
      <c r="AS7" s="19" t="n">
        <v>6</v>
      </c>
      <c r="AT7" s="19" t="n">
        <v>0.016</v>
      </c>
      <c r="AU7" s="19" t="n">
        <v>2</v>
      </c>
      <c r="AV7" s="19" t="n">
        <v>0.005</v>
      </c>
      <c r="AW7" s="19" t="s">
        <v>75</v>
      </c>
      <c r="AX7" s="19" t="s">
        <v>75</v>
      </c>
      <c r="AY7" s="19" t="s">
        <v>75</v>
      </c>
      <c r="AZ7" s="19" t="s">
        <v>75</v>
      </c>
      <c r="BA7" s="19" t="n">
        <v>5</v>
      </c>
      <c r="BB7" s="19" t="n">
        <v>0.013</v>
      </c>
      <c r="BC7" s="19" t="n">
        <v>217</v>
      </c>
      <c r="BD7" s="19" t="n">
        <v>0.563</v>
      </c>
      <c r="BE7" s="19" t="n">
        <v>2</v>
      </c>
      <c r="BF7" s="19" t="n">
        <v>0.005</v>
      </c>
      <c r="BG7" s="19" t="s">
        <v>75</v>
      </c>
      <c r="BH7" s="19" t="s">
        <v>75</v>
      </c>
      <c r="BI7" s="19" t="n">
        <v>1</v>
      </c>
      <c r="BJ7" s="19" t="n">
        <v>0.003</v>
      </c>
      <c r="BK7" s="19" t="s">
        <v>75</v>
      </c>
      <c r="BL7" s="19" t="s">
        <v>75</v>
      </c>
      <c r="BM7" s="19" t="n">
        <v>50</v>
      </c>
      <c r="BN7" s="62" t="n">
        <v>0.13</v>
      </c>
      <c r="BO7" s="19" t="s">
        <v>75</v>
      </c>
      <c r="BP7" s="19" t="s">
        <v>75</v>
      </c>
      <c r="BQ7" s="19" t="s">
        <v>75</v>
      </c>
      <c r="BR7" s="19" t="s">
        <v>75</v>
      </c>
      <c r="BS7" s="19" t="n">
        <v>9</v>
      </c>
      <c r="BT7" s="62" t="n">
        <v>0.023</v>
      </c>
      <c r="BU7" s="19" t="s">
        <v>75</v>
      </c>
      <c r="BV7" s="19" t="s">
        <v>75</v>
      </c>
      <c r="BW7" s="19" t="n">
        <v>2</v>
      </c>
      <c r="BX7" s="19" t="n">
        <v>0.005</v>
      </c>
      <c r="BY7" s="19" t="s">
        <v>75</v>
      </c>
      <c r="BZ7" s="19" t="s">
        <v>75</v>
      </c>
      <c r="CA7" s="19" t="n">
        <v>2</v>
      </c>
      <c r="CB7" s="19" t="n">
        <v>0.005</v>
      </c>
      <c r="CC7" s="19" t="n">
        <v>1</v>
      </c>
      <c r="CD7" s="19" t="n">
        <v>0.003</v>
      </c>
      <c r="CE7" s="19" t="s">
        <v>75</v>
      </c>
      <c r="CF7" s="19" t="s">
        <v>75</v>
      </c>
      <c r="CG7" s="19" t="n">
        <v>4</v>
      </c>
      <c r="CH7" s="62" t="n">
        <v>0.01</v>
      </c>
      <c r="CI7" s="19" t="n">
        <v>236</v>
      </c>
      <c r="CJ7" s="62" t="n">
        <v>0.612</v>
      </c>
      <c r="CK7" s="19" t="n">
        <v>55</v>
      </c>
      <c r="CL7" s="62" t="n">
        <v>0.143</v>
      </c>
      <c r="CM7" s="19" t="n">
        <v>111</v>
      </c>
      <c r="CN7" s="62" t="n">
        <v>0.288</v>
      </c>
      <c r="CO7" s="19" t="n">
        <v>30</v>
      </c>
      <c r="CP7" s="62" t="n">
        <v>0.078</v>
      </c>
    </row>
    <row r="8" customFormat="false" ht="13.8" hidden="false" customHeight="false" outlineLevel="0" collapsed="false">
      <c r="A8" s="29" t="s">
        <v>72</v>
      </c>
      <c r="B8" s="63" t="s">
        <v>8</v>
      </c>
      <c r="C8" s="19" t="s">
        <v>75</v>
      </c>
      <c r="D8" s="19" t="s">
        <v>75</v>
      </c>
      <c r="E8" s="19" t="s">
        <v>75</v>
      </c>
      <c r="F8" s="19" t="s">
        <v>75</v>
      </c>
      <c r="G8" s="19" t="s">
        <v>75</v>
      </c>
      <c r="H8" s="62" t="s">
        <v>75</v>
      </c>
      <c r="I8" s="19" t="s">
        <v>75</v>
      </c>
      <c r="J8" s="19"/>
      <c r="K8" s="19" t="n">
        <v>2</v>
      </c>
      <c r="L8" s="62" t="n">
        <v>0.083</v>
      </c>
      <c r="M8" s="19" t="n">
        <v>2</v>
      </c>
      <c r="N8" s="62" t="n">
        <v>0.083</v>
      </c>
      <c r="O8" s="19" t="n">
        <v>64</v>
      </c>
      <c r="P8" s="19" t="n">
        <v>2.652</v>
      </c>
      <c r="Q8" s="19" t="n">
        <v>2</v>
      </c>
      <c r="R8" s="19" t="n">
        <v>0.083</v>
      </c>
      <c r="S8" s="19" t="s">
        <v>75</v>
      </c>
      <c r="T8" s="62" t="s">
        <v>75</v>
      </c>
      <c r="U8" s="19" t="s">
        <v>75</v>
      </c>
      <c r="V8" s="19" t="s">
        <v>75</v>
      </c>
      <c r="W8" s="19" t="n">
        <v>1</v>
      </c>
      <c r="X8" s="62" t="n">
        <v>0.041</v>
      </c>
      <c r="Y8" s="19" t="s">
        <v>75</v>
      </c>
      <c r="Z8" s="62" t="s">
        <v>75</v>
      </c>
      <c r="AA8" s="19" t="s">
        <v>75</v>
      </c>
      <c r="AB8" s="19" t="s">
        <v>75</v>
      </c>
      <c r="AC8" s="19" t="s">
        <v>75</v>
      </c>
      <c r="AD8" s="19" t="s">
        <v>75</v>
      </c>
      <c r="AE8" s="19" t="s">
        <v>75</v>
      </c>
      <c r="AF8" s="19" t="s">
        <v>75</v>
      </c>
      <c r="AG8" s="19" t="n">
        <v>3</v>
      </c>
      <c r="AH8" s="19" t="n">
        <v>0.124</v>
      </c>
      <c r="AI8" s="19" t="n">
        <v>1</v>
      </c>
      <c r="AJ8" s="62" t="n">
        <v>0.041</v>
      </c>
      <c r="AK8" s="19" t="s">
        <v>75</v>
      </c>
      <c r="AL8" s="62" t="s">
        <v>75</v>
      </c>
      <c r="AM8" s="19" t="s">
        <v>75</v>
      </c>
      <c r="AN8" s="19" t="s">
        <v>75</v>
      </c>
      <c r="AO8" s="19" t="n">
        <v>1</v>
      </c>
      <c r="AP8" s="19" t="n">
        <v>0.041</v>
      </c>
      <c r="AQ8" s="19" t="s">
        <v>75</v>
      </c>
      <c r="AR8" s="19" t="s">
        <v>75</v>
      </c>
      <c r="AS8" s="19" t="s">
        <v>75</v>
      </c>
      <c r="AT8" s="19" t="s">
        <v>75</v>
      </c>
      <c r="AU8" s="19" t="n">
        <v>1</v>
      </c>
      <c r="AV8" s="19" t="n">
        <v>0.041</v>
      </c>
      <c r="AW8" s="19" t="s">
        <v>75</v>
      </c>
      <c r="AX8" s="19" t="s">
        <v>75</v>
      </c>
      <c r="AY8" s="19" t="s">
        <v>75</v>
      </c>
      <c r="AZ8" s="19" t="s">
        <v>75</v>
      </c>
      <c r="BA8" s="19" t="n">
        <v>1</v>
      </c>
      <c r="BB8" s="19" t="n">
        <v>0.041</v>
      </c>
      <c r="BC8" s="19" t="n">
        <v>21</v>
      </c>
      <c r="BD8" s="62" t="n">
        <v>0.87</v>
      </c>
      <c r="BE8" s="19" t="s">
        <v>75</v>
      </c>
      <c r="BF8" s="19" t="s">
        <v>75</v>
      </c>
      <c r="BG8" s="19" t="s">
        <v>75</v>
      </c>
      <c r="BH8" s="19" t="s">
        <v>75</v>
      </c>
      <c r="BI8" s="19" t="s">
        <v>75</v>
      </c>
      <c r="BJ8" s="19" t="s">
        <v>75</v>
      </c>
      <c r="BK8" s="19" t="s">
        <v>75</v>
      </c>
      <c r="BL8" s="19" t="s">
        <v>75</v>
      </c>
      <c r="BM8" s="19" t="n">
        <v>24</v>
      </c>
      <c r="BN8" s="62" t="n">
        <v>0.994</v>
      </c>
      <c r="BO8" s="19" t="s">
        <v>75</v>
      </c>
      <c r="BP8" s="19" t="s">
        <v>75</v>
      </c>
      <c r="BQ8" s="19" t="s">
        <v>75</v>
      </c>
      <c r="BR8" s="19" t="s">
        <v>75</v>
      </c>
      <c r="BS8" s="19" t="s">
        <v>75</v>
      </c>
      <c r="BT8" s="62" t="s">
        <v>75</v>
      </c>
      <c r="BU8" s="19" t="s">
        <v>75</v>
      </c>
      <c r="BV8" s="19" t="s">
        <v>75</v>
      </c>
      <c r="BW8" s="19" t="s">
        <v>75</v>
      </c>
      <c r="BX8" s="19" t="s">
        <v>75</v>
      </c>
      <c r="BY8" s="19" t="s">
        <v>75</v>
      </c>
      <c r="BZ8" s="19" t="s">
        <v>75</v>
      </c>
      <c r="CA8" s="19" t="s">
        <v>75</v>
      </c>
      <c r="CB8" s="19" t="s">
        <v>75</v>
      </c>
      <c r="CC8" s="19" t="n">
        <v>1</v>
      </c>
      <c r="CD8" s="19" t="n">
        <v>0.041</v>
      </c>
      <c r="CE8" s="19" t="s">
        <v>75</v>
      </c>
      <c r="CF8" s="19" t="s">
        <v>75</v>
      </c>
      <c r="CG8" s="19" t="n">
        <v>1</v>
      </c>
      <c r="CH8" s="62" t="n">
        <v>0.041</v>
      </c>
      <c r="CI8" s="19" t="n">
        <v>12</v>
      </c>
      <c r="CJ8" s="62" t="n">
        <v>0.497</v>
      </c>
      <c r="CK8" s="19" t="n">
        <v>10</v>
      </c>
      <c r="CL8" s="62" t="n">
        <v>0.414</v>
      </c>
      <c r="CM8" s="19" t="n">
        <v>2</v>
      </c>
      <c r="CN8" s="62" t="n">
        <v>0.083</v>
      </c>
      <c r="CO8" s="19" t="n">
        <v>1</v>
      </c>
      <c r="CP8" s="62" t="n">
        <v>0.041</v>
      </c>
    </row>
    <row r="9" customFormat="false" ht="13.8" hidden="false" customHeight="false" outlineLevel="0" collapsed="false">
      <c r="A9" s="29" t="s">
        <v>73</v>
      </c>
      <c r="B9" s="63" t="s">
        <v>9</v>
      </c>
      <c r="C9" s="19" t="s">
        <v>75</v>
      </c>
      <c r="D9" s="19" t="s">
        <v>75</v>
      </c>
      <c r="E9" s="19" t="s">
        <v>75</v>
      </c>
      <c r="F9" s="19" t="s">
        <v>75</v>
      </c>
      <c r="G9" s="19" t="s">
        <v>75</v>
      </c>
      <c r="H9" s="62" t="s">
        <v>75</v>
      </c>
      <c r="I9" s="19" t="s">
        <v>75</v>
      </c>
      <c r="J9" s="19"/>
      <c r="K9" s="19" t="s">
        <v>75</v>
      </c>
      <c r="L9" s="62" t="s">
        <v>75</v>
      </c>
      <c r="M9" s="19" t="s">
        <v>75</v>
      </c>
      <c r="N9" s="62" t="s">
        <v>75</v>
      </c>
      <c r="O9" s="19" t="n">
        <v>9</v>
      </c>
      <c r="P9" s="19" t="n">
        <v>2.912</v>
      </c>
      <c r="Q9" s="19" t="s">
        <v>75</v>
      </c>
      <c r="R9" s="19" t="s">
        <v>75</v>
      </c>
      <c r="S9" s="19" t="s">
        <v>75</v>
      </c>
      <c r="T9" s="62" t="s">
        <v>75</v>
      </c>
      <c r="U9" s="19" t="s">
        <v>75</v>
      </c>
      <c r="V9" s="19" t="s">
        <v>75</v>
      </c>
      <c r="W9" s="19" t="s">
        <v>75</v>
      </c>
      <c r="X9" s="62" t="s">
        <v>75</v>
      </c>
      <c r="Y9" s="19" t="s">
        <v>75</v>
      </c>
      <c r="Z9" s="62" t="s">
        <v>75</v>
      </c>
      <c r="AA9" s="19" t="s">
        <v>75</v>
      </c>
      <c r="AB9" s="19" t="s">
        <v>75</v>
      </c>
      <c r="AC9" s="19" t="s">
        <v>75</v>
      </c>
      <c r="AD9" s="19" t="s">
        <v>75</v>
      </c>
      <c r="AE9" s="19" t="s">
        <v>75</v>
      </c>
      <c r="AF9" s="19" t="s">
        <v>75</v>
      </c>
      <c r="AG9" s="19" t="s">
        <v>75</v>
      </c>
      <c r="AH9" s="19" t="s">
        <v>75</v>
      </c>
      <c r="AI9" s="19" t="s">
        <v>75</v>
      </c>
      <c r="AJ9" s="62" t="s">
        <v>75</v>
      </c>
      <c r="AK9" s="19" t="s">
        <v>75</v>
      </c>
      <c r="AL9" s="62" t="s">
        <v>75</v>
      </c>
      <c r="AM9" s="19" t="s">
        <v>75</v>
      </c>
      <c r="AN9" s="19" t="s">
        <v>75</v>
      </c>
      <c r="AO9" s="19" t="s">
        <v>75</v>
      </c>
      <c r="AP9" s="19" t="s">
        <v>75</v>
      </c>
      <c r="AQ9" s="19" t="s">
        <v>75</v>
      </c>
      <c r="AR9" s="19" t="s">
        <v>75</v>
      </c>
      <c r="AS9" s="19" t="s">
        <v>75</v>
      </c>
      <c r="AT9" s="19" t="s">
        <v>75</v>
      </c>
      <c r="AU9" s="19" t="s">
        <v>75</v>
      </c>
      <c r="AV9" s="19" t="s">
        <v>75</v>
      </c>
      <c r="AW9" s="19" t="s">
        <v>75</v>
      </c>
      <c r="AX9" s="19" t="s">
        <v>75</v>
      </c>
      <c r="AY9" s="19" t="s">
        <v>75</v>
      </c>
      <c r="AZ9" s="19" t="s">
        <v>75</v>
      </c>
      <c r="BA9" s="19" t="s">
        <v>75</v>
      </c>
      <c r="BB9" s="19" t="s">
        <v>75</v>
      </c>
      <c r="BC9" s="19" t="n">
        <v>1</v>
      </c>
      <c r="BD9" s="62" t="n">
        <v>0.324</v>
      </c>
      <c r="BE9" s="19" t="s">
        <v>75</v>
      </c>
      <c r="BF9" s="19" t="s">
        <v>75</v>
      </c>
      <c r="BG9" s="19" t="s">
        <v>75</v>
      </c>
      <c r="BH9" s="19" t="s">
        <v>75</v>
      </c>
      <c r="BI9" s="19" t="s">
        <v>75</v>
      </c>
      <c r="BJ9" s="19" t="s">
        <v>75</v>
      </c>
      <c r="BK9" s="19" t="s">
        <v>75</v>
      </c>
      <c r="BL9" s="19" t="s">
        <v>75</v>
      </c>
      <c r="BM9" s="19" t="s">
        <v>75</v>
      </c>
      <c r="BN9" s="62" t="s">
        <v>75</v>
      </c>
      <c r="BO9" s="19" t="s">
        <v>75</v>
      </c>
      <c r="BP9" s="19" t="s">
        <v>75</v>
      </c>
      <c r="BQ9" s="19" t="s">
        <v>75</v>
      </c>
      <c r="BR9" s="19" t="s">
        <v>75</v>
      </c>
      <c r="BS9" s="19" t="s">
        <v>75</v>
      </c>
      <c r="BT9" s="62" t="s">
        <v>75</v>
      </c>
      <c r="BU9" s="19" t="s">
        <v>75</v>
      </c>
      <c r="BV9" s="19" t="s">
        <v>75</v>
      </c>
      <c r="BW9" s="19" t="s">
        <v>75</v>
      </c>
      <c r="BX9" s="19" t="s">
        <v>75</v>
      </c>
      <c r="BY9" s="19" t="s">
        <v>75</v>
      </c>
      <c r="BZ9" s="19" t="s">
        <v>75</v>
      </c>
      <c r="CA9" s="19" t="s">
        <v>75</v>
      </c>
      <c r="CB9" s="19" t="s">
        <v>75</v>
      </c>
      <c r="CC9" s="19" t="s">
        <v>75</v>
      </c>
      <c r="CD9" s="19" t="s">
        <v>75</v>
      </c>
      <c r="CE9" s="19" t="s">
        <v>75</v>
      </c>
      <c r="CF9" s="19" t="s">
        <v>75</v>
      </c>
      <c r="CG9" s="19" t="s">
        <v>75</v>
      </c>
      <c r="CH9" s="19" t="s">
        <v>75</v>
      </c>
      <c r="CI9" s="19" t="n">
        <v>2</v>
      </c>
      <c r="CJ9" s="62" t="n">
        <v>0.647</v>
      </c>
      <c r="CK9" s="19" t="n">
        <v>2</v>
      </c>
      <c r="CL9" s="62" t="n">
        <v>0.647</v>
      </c>
      <c r="CM9" s="19" t="n">
        <v>4</v>
      </c>
      <c r="CN9" s="62" t="n">
        <v>1.294</v>
      </c>
      <c r="CO9" s="19" t="s">
        <v>75</v>
      </c>
      <c r="CP9" s="62" t="s">
        <v>75</v>
      </c>
    </row>
    <row r="10" customFormat="false" ht="13.8" hidden="false" customHeight="false" outlineLevel="0" collapsed="false">
      <c r="A10" s="29" t="s">
        <v>74</v>
      </c>
      <c r="B10" s="63" t="s">
        <v>10</v>
      </c>
      <c r="C10" s="19" t="s">
        <v>75</v>
      </c>
      <c r="D10" s="19" t="s">
        <v>75</v>
      </c>
      <c r="E10" s="19" t="s">
        <v>75</v>
      </c>
      <c r="F10" s="19" t="s">
        <v>75</v>
      </c>
      <c r="G10" s="19" t="n">
        <v>1</v>
      </c>
      <c r="H10" s="62" t="n">
        <v>0.143</v>
      </c>
      <c r="I10" s="19" t="s">
        <v>75</v>
      </c>
      <c r="J10" s="19"/>
      <c r="K10" s="19" t="s">
        <v>75</v>
      </c>
      <c r="L10" s="62" t="s">
        <v>75</v>
      </c>
      <c r="M10" s="19" t="s">
        <v>75</v>
      </c>
      <c r="N10" s="62" t="s">
        <v>75</v>
      </c>
      <c r="O10" s="19" t="n">
        <v>30</v>
      </c>
      <c r="P10" s="19" t="n">
        <v>4.288</v>
      </c>
      <c r="Q10" s="19" t="n">
        <v>4</v>
      </c>
      <c r="R10" s="19" t="n">
        <v>0.572</v>
      </c>
      <c r="S10" s="19" t="s">
        <v>75</v>
      </c>
      <c r="T10" s="62" t="s">
        <v>75</v>
      </c>
      <c r="U10" s="19" t="s">
        <v>75</v>
      </c>
      <c r="V10" s="19" t="s">
        <v>75</v>
      </c>
      <c r="W10" s="19" t="s">
        <v>75</v>
      </c>
      <c r="X10" s="62" t="s">
        <v>75</v>
      </c>
      <c r="Y10" s="19" t="s">
        <v>75</v>
      </c>
      <c r="Z10" s="62" t="s">
        <v>75</v>
      </c>
      <c r="AA10" s="19" t="s">
        <v>75</v>
      </c>
      <c r="AB10" s="19" t="s">
        <v>75</v>
      </c>
      <c r="AC10" s="19" t="s">
        <v>75</v>
      </c>
      <c r="AD10" s="19" t="s">
        <v>75</v>
      </c>
      <c r="AE10" s="19" t="s">
        <v>75</v>
      </c>
      <c r="AF10" s="19" t="s">
        <v>75</v>
      </c>
      <c r="AG10" s="19" t="s">
        <v>75</v>
      </c>
      <c r="AH10" s="19" t="s">
        <v>75</v>
      </c>
      <c r="AI10" s="19" t="s">
        <v>75</v>
      </c>
      <c r="AJ10" s="62" t="s">
        <v>75</v>
      </c>
      <c r="AK10" s="19" t="s">
        <v>75</v>
      </c>
      <c r="AL10" s="62" t="s">
        <v>75</v>
      </c>
      <c r="AM10" s="19" t="s">
        <v>75</v>
      </c>
      <c r="AN10" s="19" t="s">
        <v>75</v>
      </c>
      <c r="AO10" s="19" t="n">
        <v>1</v>
      </c>
      <c r="AP10" s="19" t="n">
        <v>0.143</v>
      </c>
      <c r="AQ10" s="19" t="s">
        <v>75</v>
      </c>
      <c r="AR10" s="19" t="s">
        <v>75</v>
      </c>
      <c r="AS10" s="19" t="s">
        <v>75</v>
      </c>
      <c r="AT10" s="19" t="s">
        <v>75</v>
      </c>
      <c r="AU10" s="19" t="s">
        <v>75</v>
      </c>
      <c r="AV10" s="19" t="s">
        <v>75</v>
      </c>
      <c r="AW10" s="19" t="s">
        <v>75</v>
      </c>
      <c r="AX10" s="19" t="s">
        <v>75</v>
      </c>
      <c r="AY10" s="19" t="s">
        <v>75</v>
      </c>
      <c r="AZ10" s="19" t="s">
        <v>75</v>
      </c>
      <c r="BA10" s="19" t="n">
        <v>1</v>
      </c>
      <c r="BB10" s="19" t="n">
        <v>0.143</v>
      </c>
      <c r="BC10" s="19" t="n">
        <v>6</v>
      </c>
      <c r="BD10" s="62" t="n">
        <v>0.858</v>
      </c>
      <c r="BE10" s="19" t="s">
        <v>75</v>
      </c>
      <c r="BF10" s="19" t="s">
        <v>75</v>
      </c>
      <c r="BG10" s="19" t="s">
        <v>75</v>
      </c>
      <c r="BH10" s="19" t="s">
        <v>75</v>
      </c>
      <c r="BI10" s="19" t="s">
        <v>75</v>
      </c>
      <c r="BJ10" s="19" t="s">
        <v>75</v>
      </c>
      <c r="BK10" s="19" t="s">
        <v>75</v>
      </c>
      <c r="BL10" s="19" t="s">
        <v>75</v>
      </c>
      <c r="BM10" s="19" t="s">
        <v>75</v>
      </c>
      <c r="BN10" s="62" t="s">
        <v>75</v>
      </c>
      <c r="BO10" s="19" t="s">
        <v>75</v>
      </c>
      <c r="BP10" s="19" t="s">
        <v>75</v>
      </c>
      <c r="BQ10" s="19" t="s">
        <v>75</v>
      </c>
      <c r="BR10" s="19" t="s">
        <v>75</v>
      </c>
      <c r="BS10" s="19" t="s">
        <v>75</v>
      </c>
      <c r="BT10" s="62" t="s">
        <v>75</v>
      </c>
      <c r="BU10" s="19" t="s">
        <v>75</v>
      </c>
      <c r="BV10" s="19" t="s">
        <v>75</v>
      </c>
      <c r="BW10" s="19" t="s">
        <v>75</v>
      </c>
      <c r="BX10" s="19" t="s">
        <v>75</v>
      </c>
      <c r="BY10" s="19" t="s">
        <v>75</v>
      </c>
      <c r="BZ10" s="19" t="s">
        <v>75</v>
      </c>
      <c r="CA10" s="19" t="n">
        <v>1</v>
      </c>
      <c r="CB10" s="19" t="n">
        <v>0.143</v>
      </c>
      <c r="CC10" s="19" t="s">
        <v>75</v>
      </c>
      <c r="CD10" s="19" t="s">
        <v>75</v>
      </c>
      <c r="CE10" s="19" t="s">
        <v>75</v>
      </c>
      <c r="CF10" s="19" t="s">
        <v>75</v>
      </c>
      <c r="CG10" s="19" t="s">
        <v>75</v>
      </c>
      <c r="CH10" s="19" t="s">
        <v>75</v>
      </c>
      <c r="CI10" s="19" t="n">
        <v>5</v>
      </c>
      <c r="CJ10" s="62" t="n">
        <v>0.715</v>
      </c>
      <c r="CK10" s="19" t="n">
        <v>2</v>
      </c>
      <c r="CL10" s="62" t="n">
        <v>0.286</v>
      </c>
      <c r="CM10" s="19" t="s">
        <v>75</v>
      </c>
      <c r="CN10" s="62" t="s">
        <v>75</v>
      </c>
      <c r="CO10" s="19" t="s">
        <v>75</v>
      </c>
      <c r="CP10" s="62" t="s">
        <v>75</v>
      </c>
    </row>
    <row r="11" customFormat="false" ht="13.8" hidden="false" customHeight="false" outlineLevel="0" collapsed="false">
      <c r="A11" s="29" t="s">
        <v>76</v>
      </c>
      <c r="B11" s="63" t="s">
        <v>11</v>
      </c>
      <c r="C11" s="19" t="s">
        <v>75</v>
      </c>
      <c r="D11" s="19" t="s">
        <v>75</v>
      </c>
      <c r="E11" s="19" t="s">
        <v>75</v>
      </c>
      <c r="F11" s="19" t="s">
        <v>75</v>
      </c>
      <c r="G11" s="19" t="s">
        <v>75</v>
      </c>
      <c r="H11" s="62" t="s">
        <v>75</v>
      </c>
      <c r="I11" s="19" t="s">
        <v>75</v>
      </c>
      <c r="J11" s="19"/>
      <c r="K11" s="19" t="s">
        <v>75</v>
      </c>
      <c r="L11" s="62" t="s">
        <v>75</v>
      </c>
      <c r="M11" s="19" t="s">
        <v>75</v>
      </c>
      <c r="N11" s="62" t="s">
        <v>75</v>
      </c>
      <c r="O11" s="19" t="n">
        <v>33</v>
      </c>
      <c r="P11" s="19" t="n">
        <v>3.614</v>
      </c>
      <c r="Q11" s="19" t="s">
        <v>75</v>
      </c>
      <c r="R11" s="19" t="s">
        <v>75</v>
      </c>
      <c r="S11" s="19" t="s">
        <v>75</v>
      </c>
      <c r="T11" s="62" t="s">
        <v>75</v>
      </c>
      <c r="U11" s="19" t="s">
        <v>75</v>
      </c>
      <c r="V11" s="19" t="s">
        <v>75</v>
      </c>
      <c r="W11" s="19" t="s">
        <v>75</v>
      </c>
      <c r="X11" s="62" t="s">
        <v>75</v>
      </c>
      <c r="Y11" s="19" t="s">
        <v>75</v>
      </c>
      <c r="Z11" s="62" t="s">
        <v>75</v>
      </c>
      <c r="AA11" s="19" t="s">
        <v>75</v>
      </c>
      <c r="AB11" s="19" t="s">
        <v>75</v>
      </c>
      <c r="AC11" s="19" t="s">
        <v>75</v>
      </c>
      <c r="AD11" s="19" t="s">
        <v>75</v>
      </c>
      <c r="AE11" s="19" t="s">
        <v>75</v>
      </c>
      <c r="AF11" s="19" t="s">
        <v>75</v>
      </c>
      <c r="AG11" s="19" t="n">
        <v>1</v>
      </c>
      <c r="AH11" s="62" t="n">
        <v>0.11</v>
      </c>
      <c r="AI11" s="19" t="n">
        <v>1</v>
      </c>
      <c r="AJ11" s="62" t="n">
        <v>0.11</v>
      </c>
      <c r="AK11" s="19" t="s">
        <v>75</v>
      </c>
      <c r="AL11" s="62" t="s">
        <v>75</v>
      </c>
      <c r="AM11" s="19" t="s">
        <v>75</v>
      </c>
      <c r="AN11" s="19" t="s">
        <v>75</v>
      </c>
      <c r="AO11" s="19" t="n">
        <v>1</v>
      </c>
      <c r="AP11" s="62" t="n">
        <v>0.11</v>
      </c>
      <c r="AQ11" s="19" t="s">
        <v>75</v>
      </c>
      <c r="AR11" s="19" t="s">
        <v>75</v>
      </c>
      <c r="AS11" s="19" t="s">
        <v>75</v>
      </c>
      <c r="AT11" s="19" t="s">
        <v>75</v>
      </c>
      <c r="AU11" s="19" t="s">
        <v>75</v>
      </c>
      <c r="AV11" s="19" t="s">
        <v>75</v>
      </c>
      <c r="AW11" s="19" t="s">
        <v>75</v>
      </c>
      <c r="AX11" s="19" t="s">
        <v>75</v>
      </c>
      <c r="AY11" s="19" t="s">
        <v>75</v>
      </c>
      <c r="AZ11" s="19" t="s">
        <v>75</v>
      </c>
      <c r="BA11" s="19" t="s">
        <v>75</v>
      </c>
      <c r="BB11" s="19" t="s">
        <v>75</v>
      </c>
      <c r="BC11" s="19" t="n">
        <v>3</v>
      </c>
      <c r="BD11" s="62" t="n">
        <v>0.329</v>
      </c>
      <c r="BE11" s="19" t="s">
        <v>75</v>
      </c>
      <c r="BF11" s="19" t="s">
        <v>75</v>
      </c>
      <c r="BG11" s="19" t="s">
        <v>75</v>
      </c>
      <c r="BH11" s="19" t="s">
        <v>75</v>
      </c>
      <c r="BI11" s="19" t="s">
        <v>75</v>
      </c>
      <c r="BJ11" s="19" t="s">
        <v>75</v>
      </c>
      <c r="BK11" s="19" t="s">
        <v>75</v>
      </c>
      <c r="BL11" s="19" t="s">
        <v>75</v>
      </c>
      <c r="BM11" s="19" t="n">
        <v>1</v>
      </c>
      <c r="BN11" s="62" t="n">
        <v>0.11</v>
      </c>
      <c r="BO11" s="19" t="s">
        <v>75</v>
      </c>
      <c r="BP11" s="19" t="s">
        <v>75</v>
      </c>
      <c r="BQ11" s="19" t="s">
        <v>75</v>
      </c>
      <c r="BR11" s="19" t="s">
        <v>75</v>
      </c>
      <c r="BS11" s="19" t="s">
        <v>75</v>
      </c>
      <c r="BT11" s="62" t="s">
        <v>75</v>
      </c>
      <c r="BU11" s="19" t="s">
        <v>75</v>
      </c>
      <c r="BV11" s="19" t="s">
        <v>75</v>
      </c>
      <c r="BW11" s="19" t="s">
        <v>75</v>
      </c>
      <c r="BX11" s="19" t="s">
        <v>75</v>
      </c>
      <c r="BY11" s="19" t="s">
        <v>75</v>
      </c>
      <c r="BZ11" s="19" t="s">
        <v>75</v>
      </c>
      <c r="CA11" s="19" t="s">
        <v>75</v>
      </c>
      <c r="CB11" s="19" t="s">
        <v>75</v>
      </c>
      <c r="CC11" s="19" t="s">
        <v>75</v>
      </c>
      <c r="CD11" s="19" t="s">
        <v>75</v>
      </c>
      <c r="CE11" s="19" t="s">
        <v>75</v>
      </c>
      <c r="CF11" s="19" t="s">
        <v>75</v>
      </c>
      <c r="CG11" s="19" t="s">
        <v>75</v>
      </c>
      <c r="CH11" s="19" t="s">
        <v>75</v>
      </c>
      <c r="CI11" s="19" t="n">
        <v>4</v>
      </c>
      <c r="CJ11" s="62" t="n">
        <v>0.438</v>
      </c>
      <c r="CK11" s="19" t="n">
        <v>1</v>
      </c>
      <c r="CL11" s="62" t="n">
        <v>0.11</v>
      </c>
      <c r="CM11" s="19" t="n">
        <v>5</v>
      </c>
      <c r="CN11" s="62" t="n">
        <v>0.548</v>
      </c>
      <c r="CO11" s="19" t="s">
        <v>75</v>
      </c>
      <c r="CP11" s="62" t="s">
        <v>75</v>
      </c>
    </row>
    <row r="12" customFormat="false" ht="13.8" hidden="false" customHeight="false" outlineLevel="0" collapsed="false">
      <c r="A12" s="29" t="s">
        <v>77</v>
      </c>
      <c r="B12" s="63" t="s">
        <v>12</v>
      </c>
      <c r="C12" s="19" t="s">
        <v>75</v>
      </c>
      <c r="D12" s="19" t="s">
        <v>75</v>
      </c>
      <c r="E12" s="19" t="s">
        <v>75</v>
      </c>
      <c r="F12" s="19" t="s">
        <v>75</v>
      </c>
      <c r="G12" s="19" t="s">
        <v>75</v>
      </c>
      <c r="H12" s="62" t="s">
        <v>75</v>
      </c>
      <c r="I12" s="19" t="s">
        <v>75</v>
      </c>
      <c r="J12" s="19"/>
      <c r="K12" s="19" t="s">
        <v>75</v>
      </c>
      <c r="L12" s="62" t="s">
        <v>75</v>
      </c>
      <c r="M12" s="19" t="n">
        <v>1</v>
      </c>
      <c r="N12" s="62" t="n">
        <v>0.089</v>
      </c>
      <c r="O12" s="19" t="n">
        <v>33</v>
      </c>
      <c r="P12" s="19" t="n">
        <v>2.926</v>
      </c>
      <c r="Q12" s="19" t="n">
        <v>1</v>
      </c>
      <c r="R12" s="19" t="n">
        <v>0.089</v>
      </c>
      <c r="S12" s="19" t="s">
        <v>75</v>
      </c>
      <c r="T12" s="62" t="s">
        <v>75</v>
      </c>
      <c r="U12" s="19" t="s">
        <v>75</v>
      </c>
      <c r="V12" s="19" t="s">
        <v>75</v>
      </c>
      <c r="W12" s="19" t="s">
        <v>75</v>
      </c>
      <c r="X12" s="62" t="s">
        <v>75</v>
      </c>
      <c r="Y12" s="19" t="s">
        <v>75</v>
      </c>
      <c r="Z12" s="62" t="s">
        <v>75</v>
      </c>
      <c r="AA12" s="19" t="s">
        <v>75</v>
      </c>
      <c r="AB12" s="19" t="s">
        <v>75</v>
      </c>
      <c r="AC12" s="19" t="s">
        <v>75</v>
      </c>
      <c r="AD12" s="19" t="s">
        <v>75</v>
      </c>
      <c r="AE12" s="19" t="s">
        <v>75</v>
      </c>
      <c r="AF12" s="19" t="s">
        <v>75</v>
      </c>
      <c r="AG12" s="19" t="n">
        <v>1</v>
      </c>
      <c r="AH12" s="19" t="n">
        <v>0.089</v>
      </c>
      <c r="AI12" s="19" t="s">
        <v>75</v>
      </c>
      <c r="AJ12" s="62" t="s">
        <v>75</v>
      </c>
      <c r="AK12" s="19" t="s">
        <v>75</v>
      </c>
      <c r="AL12" s="62" t="s">
        <v>75</v>
      </c>
      <c r="AM12" s="19" t="s">
        <v>75</v>
      </c>
      <c r="AN12" s="19" t="s">
        <v>75</v>
      </c>
      <c r="AO12" s="19" t="n">
        <v>3</v>
      </c>
      <c r="AP12" s="19" t="n">
        <v>0.266</v>
      </c>
      <c r="AQ12" s="19" t="s">
        <v>75</v>
      </c>
      <c r="AR12" s="19" t="s">
        <v>75</v>
      </c>
      <c r="AS12" s="19" t="s">
        <v>75</v>
      </c>
      <c r="AT12" s="19" t="s">
        <v>75</v>
      </c>
      <c r="AU12" s="19" t="s">
        <v>75</v>
      </c>
      <c r="AV12" s="19" t="s">
        <v>75</v>
      </c>
      <c r="AW12" s="19" t="s">
        <v>75</v>
      </c>
      <c r="AX12" s="19" t="s">
        <v>75</v>
      </c>
      <c r="AY12" s="19" t="s">
        <v>75</v>
      </c>
      <c r="AZ12" s="19" t="s">
        <v>75</v>
      </c>
      <c r="BA12" s="19" t="s">
        <v>75</v>
      </c>
      <c r="BB12" s="19" t="s">
        <v>75</v>
      </c>
      <c r="BC12" s="19" t="n">
        <v>2</v>
      </c>
      <c r="BD12" s="62" t="n">
        <v>0.177</v>
      </c>
      <c r="BE12" s="19" t="s">
        <v>75</v>
      </c>
      <c r="BF12" s="19" t="s">
        <v>75</v>
      </c>
      <c r="BG12" s="19" t="s">
        <v>75</v>
      </c>
      <c r="BH12" s="19" t="s">
        <v>75</v>
      </c>
      <c r="BI12" s="19" t="s">
        <v>75</v>
      </c>
      <c r="BJ12" s="19" t="s">
        <v>75</v>
      </c>
      <c r="BK12" s="19" t="s">
        <v>75</v>
      </c>
      <c r="BL12" s="19" t="s">
        <v>75</v>
      </c>
      <c r="BM12" s="19" t="n">
        <v>2</v>
      </c>
      <c r="BN12" s="62" t="n">
        <v>0.177</v>
      </c>
      <c r="BO12" s="19" t="s">
        <v>75</v>
      </c>
      <c r="BP12" s="19" t="s">
        <v>75</v>
      </c>
      <c r="BQ12" s="19" t="s">
        <v>75</v>
      </c>
      <c r="BR12" s="19" t="s">
        <v>75</v>
      </c>
      <c r="BS12" s="19" t="n">
        <v>1</v>
      </c>
      <c r="BT12" s="62" t="n">
        <v>0.089</v>
      </c>
      <c r="BU12" s="19" t="s">
        <v>75</v>
      </c>
      <c r="BV12" s="19" t="s">
        <v>75</v>
      </c>
      <c r="BW12" s="19" t="s">
        <v>75</v>
      </c>
      <c r="BX12" s="19" t="s">
        <v>75</v>
      </c>
      <c r="BY12" s="19" t="s">
        <v>75</v>
      </c>
      <c r="BZ12" s="19" t="s">
        <v>75</v>
      </c>
      <c r="CA12" s="19" t="s">
        <v>75</v>
      </c>
      <c r="CB12" s="19" t="s">
        <v>75</v>
      </c>
      <c r="CC12" s="19" t="s">
        <v>75</v>
      </c>
      <c r="CD12" s="19" t="s">
        <v>75</v>
      </c>
      <c r="CE12" s="19" t="s">
        <v>75</v>
      </c>
      <c r="CF12" s="19" t="s">
        <v>75</v>
      </c>
      <c r="CG12" s="19" t="s">
        <v>75</v>
      </c>
      <c r="CH12" s="19" t="s">
        <v>75</v>
      </c>
      <c r="CI12" s="19" t="n">
        <v>7</v>
      </c>
      <c r="CJ12" s="62" t="n">
        <v>0.621</v>
      </c>
      <c r="CK12" s="19" t="n">
        <v>1</v>
      </c>
      <c r="CL12" s="62" t="n">
        <v>0.089</v>
      </c>
      <c r="CM12" s="19" t="n">
        <v>2</v>
      </c>
      <c r="CN12" s="62" t="n">
        <v>0.177</v>
      </c>
      <c r="CO12" s="19" t="n">
        <v>1</v>
      </c>
      <c r="CP12" s="62" t="n">
        <v>0.089</v>
      </c>
    </row>
    <row r="13" customFormat="false" ht="13.8" hidden="false" customHeight="false" outlineLevel="0" collapsed="false">
      <c r="A13" s="29" t="s">
        <v>78</v>
      </c>
      <c r="B13" s="63" t="s">
        <v>13</v>
      </c>
      <c r="C13" s="19" t="s">
        <v>75</v>
      </c>
      <c r="D13" s="19" t="s">
        <v>75</v>
      </c>
      <c r="E13" s="19" t="s">
        <v>75</v>
      </c>
      <c r="F13" s="19" t="s">
        <v>75</v>
      </c>
      <c r="G13" s="19" t="s">
        <v>75</v>
      </c>
      <c r="H13" s="62" t="s">
        <v>75</v>
      </c>
      <c r="I13" s="19" t="s">
        <v>75</v>
      </c>
      <c r="J13" s="19"/>
      <c r="K13" s="19" t="s">
        <v>75</v>
      </c>
      <c r="L13" s="62" t="s">
        <v>75</v>
      </c>
      <c r="M13" s="19" t="s">
        <v>75</v>
      </c>
      <c r="N13" s="62" t="s">
        <v>75</v>
      </c>
      <c r="O13" s="19" t="n">
        <v>4</v>
      </c>
      <c r="P13" s="19" t="n">
        <v>1.602</v>
      </c>
      <c r="Q13" s="19" t="s">
        <v>75</v>
      </c>
      <c r="R13" s="19" t="s">
        <v>75</v>
      </c>
      <c r="S13" s="19" t="s">
        <v>75</v>
      </c>
      <c r="T13" s="62" t="s">
        <v>75</v>
      </c>
      <c r="U13" s="19" t="s">
        <v>75</v>
      </c>
      <c r="V13" s="19" t="s">
        <v>75</v>
      </c>
      <c r="W13" s="19" t="s">
        <v>75</v>
      </c>
      <c r="X13" s="62" t="s">
        <v>75</v>
      </c>
      <c r="Y13" s="19" t="s">
        <v>75</v>
      </c>
      <c r="Z13" s="62" t="s">
        <v>75</v>
      </c>
      <c r="AA13" s="19" t="s">
        <v>75</v>
      </c>
      <c r="AB13" s="19" t="s">
        <v>75</v>
      </c>
      <c r="AC13" s="19" t="s">
        <v>75</v>
      </c>
      <c r="AD13" s="19" t="s">
        <v>75</v>
      </c>
      <c r="AE13" s="19" t="s">
        <v>75</v>
      </c>
      <c r="AF13" s="19" t="s">
        <v>75</v>
      </c>
      <c r="AG13" s="19" t="n">
        <v>1</v>
      </c>
      <c r="AH13" s="19" t="n">
        <v>0.401</v>
      </c>
      <c r="AI13" s="19" t="s">
        <v>75</v>
      </c>
      <c r="AJ13" s="62" t="s">
        <v>75</v>
      </c>
      <c r="AK13" s="19" t="s">
        <v>75</v>
      </c>
      <c r="AL13" s="62" t="s">
        <v>75</v>
      </c>
      <c r="AM13" s="19" t="s">
        <v>75</v>
      </c>
      <c r="AN13" s="19" t="s">
        <v>75</v>
      </c>
      <c r="AO13" s="19" t="s">
        <v>75</v>
      </c>
      <c r="AP13" s="19" t="s">
        <v>75</v>
      </c>
      <c r="AQ13" s="19" t="s">
        <v>75</v>
      </c>
      <c r="AR13" s="19" t="s">
        <v>75</v>
      </c>
      <c r="AS13" s="19" t="s">
        <v>75</v>
      </c>
      <c r="AT13" s="19" t="s">
        <v>75</v>
      </c>
      <c r="AU13" s="19" t="s">
        <v>75</v>
      </c>
      <c r="AV13" s="19" t="s">
        <v>75</v>
      </c>
      <c r="AW13" s="19" t="s">
        <v>75</v>
      </c>
      <c r="AX13" s="19" t="s">
        <v>75</v>
      </c>
      <c r="AY13" s="19" t="s">
        <v>75</v>
      </c>
      <c r="AZ13" s="19" t="s">
        <v>75</v>
      </c>
      <c r="BA13" s="19" t="s">
        <v>75</v>
      </c>
      <c r="BB13" s="19" t="s">
        <v>75</v>
      </c>
      <c r="BC13" s="19" t="n">
        <v>3</v>
      </c>
      <c r="BD13" s="62" t="n">
        <v>1.202</v>
      </c>
      <c r="BE13" s="19" t="s">
        <v>75</v>
      </c>
      <c r="BF13" s="19" t="s">
        <v>75</v>
      </c>
      <c r="BG13" s="19" t="s">
        <v>75</v>
      </c>
      <c r="BH13" s="19" t="s">
        <v>75</v>
      </c>
      <c r="BI13" s="19" t="s">
        <v>75</v>
      </c>
      <c r="BJ13" s="19" t="s">
        <v>75</v>
      </c>
      <c r="BK13" s="19" t="s">
        <v>75</v>
      </c>
      <c r="BL13" s="19" t="s">
        <v>75</v>
      </c>
      <c r="BM13" s="19" t="s">
        <v>75</v>
      </c>
      <c r="BN13" s="62" t="s">
        <v>75</v>
      </c>
      <c r="BO13" s="19" t="s">
        <v>75</v>
      </c>
      <c r="BP13" s="19" t="s">
        <v>75</v>
      </c>
      <c r="BQ13" s="19" t="s">
        <v>75</v>
      </c>
      <c r="BR13" s="19" t="s">
        <v>75</v>
      </c>
      <c r="BS13" s="19" t="s">
        <v>75</v>
      </c>
      <c r="BT13" s="62" t="s">
        <v>75</v>
      </c>
      <c r="BU13" s="19" t="s">
        <v>75</v>
      </c>
      <c r="BV13" s="19" t="s">
        <v>75</v>
      </c>
      <c r="BW13" s="19" t="s">
        <v>75</v>
      </c>
      <c r="BX13" s="19" t="s">
        <v>75</v>
      </c>
      <c r="BY13" s="19" t="s">
        <v>75</v>
      </c>
      <c r="BZ13" s="19" t="s">
        <v>75</v>
      </c>
      <c r="CA13" s="19" t="s">
        <v>75</v>
      </c>
      <c r="CB13" s="19" t="s">
        <v>75</v>
      </c>
      <c r="CC13" s="19" t="s">
        <v>75</v>
      </c>
      <c r="CD13" s="19" t="s">
        <v>75</v>
      </c>
      <c r="CE13" s="19" t="s">
        <v>75</v>
      </c>
      <c r="CF13" s="19" t="s">
        <v>75</v>
      </c>
      <c r="CG13" s="19" t="s">
        <v>75</v>
      </c>
      <c r="CH13" s="19" t="s">
        <v>75</v>
      </c>
      <c r="CI13" s="19" t="s">
        <v>75</v>
      </c>
      <c r="CJ13" s="62" t="s">
        <v>75</v>
      </c>
      <c r="CK13" s="19" t="s">
        <v>75</v>
      </c>
      <c r="CL13" s="62" t="s">
        <v>75</v>
      </c>
      <c r="CM13" s="19" t="n">
        <v>1</v>
      </c>
      <c r="CN13" s="62" t="n">
        <v>0.401</v>
      </c>
      <c r="CO13" s="19" t="s">
        <v>75</v>
      </c>
      <c r="CP13" s="62" t="s">
        <v>75</v>
      </c>
    </row>
    <row r="14" customFormat="false" ht="13.8" hidden="false" customHeight="false" outlineLevel="0" collapsed="false">
      <c r="A14" s="29" t="s">
        <v>79</v>
      </c>
      <c r="B14" s="63" t="s">
        <v>14</v>
      </c>
      <c r="C14" s="19" t="s">
        <v>75</v>
      </c>
      <c r="D14" s="19" t="s">
        <v>75</v>
      </c>
      <c r="E14" s="19" t="s">
        <v>75</v>
      </c>
      <c r="F14" s="19" t="s">
        <v>75</v>
      </c>
      <c r="G14" s="19" t="n">
        <v>1</v>
      </c>
      <c r="H14" s="62" t="n">
        <v>0.23</v>
      </c>
      <c r="I14" s="19" t="s">
        <v>75</v>
      </c>
      <c r="J14" s="19"/>
      <c r="K14" s="19" t="s">
        <v>75</v>
      </c>
      <c r="L14" s="62" t="s">
        <v>75</v>
      </c>
      <c r="M14" s="19" t="n">
        <v>1</v>
      </c>
      <c r="N14" s="62" t="n">
        <v>0.23</v>
      </c>
      <c r="O14" s="19" t="n">
        <v>16</v>
      </c>
      <c r="P14" s="19" t="n">
        <v>3.676</v>
      </c>
      <c r="Q14" s="19" t="n">
        <v>2</v>
      </c>
      <c r="R14" s="62" t="n">
        <v>0.46</v>
      </c>
      <c r="S14" s="19" t="s">
        <v>75</v>
      </c>
      <c r="T14" s="62" t="s">
        <v>75</v>
      </c>
      <c r="U14" s="19" t="s">
        <v>75</v>
      </c>
      <c r="V14" s="19" t="s">
        <v>75</v>
      </c>
      <c r="W14" s="19" t="s">
        <v>75</v>
      </c>
      <c r="X14" s="62" t="s">
        <v>75</v>
      </c>
      <c r="Y14" s="19" t="s">
        <v>75</v>
      </c>
      <c r="Z14" s="62" t="s">
        <v>75</v>
      </c>
      <c r="AA14" s="19" t="s">
        <v>75</v>
      </c>
      <c r="AB14" s="19" t="s">
        <v>75</v>
      </c>
      <c r="AC14" s="19" t="s">
        <v>75</v>
      </c>
      <c r="AD14" s="19" t="s">
        <v>75</v>
      </c>
      <c r="AE14" s="19" t="s">
        <v>75</v>
      </c>
      <c r="AF14" s="19" t="s">
        <v>75</v>
      </c>
      <c r="AG14" s="19" t="s">
        <v>75</v>
      </c>
      <c r="AH14" s="19" t="s">
        <v>75</v>
      </c>
      <c r="AI14" s="19" t="s">
        <v>75</v>
      </c>
      <c r="AJ14" s="62" t="s">
        <v>75</v>
      </c>
      <c r="AK14" s="19" t="s">
        <v>75</v>
      </c>
      <c r="AL14" s="62" t="s">
        <v>75</v>
      </c>
      <c r="AM14" s="19" t="s">
        <v>75</v>
      </c>
      <c r="AN14" s="19" t="s">
        <v>75</v>
      </c>
      <c r="AO14" s="19" t="s">
        <v>75</v>
      </c>
      <c r="AP14" s="19" t="s">
        <v>75</v>
      </c>
      <c r="AQ14" s="19" t="s">
        <v>75</v>
      </c>
      <c r="AR14" s="19" t="s">
        <v>75</v>
      </c>
      <c r="AS14" s="19" t="s">
        <v>75</v>
      </c>
      <c r="AT14" s="19" t="s">
        <v>75</v>
      </c>
      <c r="AU14" s="19" t="s">
        <v>75</v>
      </c>
      <c r="AV14" s="19" t="s">
        <v>75</v>
      </c>
      <c r="AW14" s="19" t="s">
        <v>75</v>
      </c>
      <c r="AX14" s="19" t="s">
        <v>75</v>
      </c>
      <c r="AY14" s="19" t="s">
        <v>75</v>
      </c>
      <c r="AZ14" s="19" t="s">
        <v>75</v>
      </c>
      <c r="BA14" s="19" t="s">
        <v>75</v>
      </c>
      <c r="BB14" s="19" t="s">
        <v>75</v>
      </c>
      <c r="BC14" s="19" t="n">
        <v>5</v>
      </c>
      <c r="BD14" s="62" t="n">
        <v>1.149</v>
      </c>
      <c r="BE14" s="19" t="s">
        <v>75</v>
      </c>
      <c r="BF14" s="19" t="s">
        <v>75</v>
      </c>
      <c r="BG14" s="19" t="s">
        <v>75</v>
      </c>
      <c r="BH14" s="19" t="s">
        <v>75</v>
      </c>
      <c r="BI14" s="19" t="s">
        <v>75</v>
      </c>
      <c r="BJ14" s="19" t="s">
        <v>75</v>
      </c>
      <c r="BK14" s="19" t="s">
        <v>75</v>
      </c>
      <c r="BL14" s="19" t="s">
        <v>75</v>
      </c>
      <c r="BM14" s="19" t="s">
        <v>75</v>
      </c>
      <c r="BN14" s="62" t="s">
        <v>75</v>
      </c>
      <c r="BO14" s="19" t="s">
        <v>75</v>
      </c>
      <c r="BP14" s="19" t="s">
        <v>75</v>
      </c>
      <c r="BQ14" s="19" t="s">
        <v>75</v>
      </c>
      <c r="BR14" s="19" t="s">
        <v>75</v>
      </c>
      <c r="BS14" s="19" t="s">
        <v>75</v>
      </c>
      <c r="BT14" s="62" t="s">
        <v>75</v>
      </c>
      <c r="BU14" s="19" t="s">
        <v>75</v>
      </c>
      <c r="BV14" s="19" t="s">
        <v>75</v>
      </c>
      <c r="BW14" s="19" t="s">
        <v>75</v>
      </c>
      <c r="BX14" s="19" t="s">
        <v>75</v>
      </c>
      <c r="BY14" s="19" t="s">
        <v>75</v>
      </c>
      <c r="BZ14" s="19" t="s">
        <v>75</v>
      </c>
      <c r="CA14" s="19" t="s">
        <v>75</v>
      </c>
      <c r="CB14" s="19" t="s">
        <v>75</v>
      </c>
      <c r="CC14" s="19" t="s">
        <v>75</v>
      </c>
      <c r="CD14" s="19" t="s">
        <v>75</v>
      </c>
      <c r="CE14" s="19" t="s">
        <v>75</v>
      </c>
      <c r="CF14" s="19" t="s">
        <v>75</v>
      </c>
      <c r="CG14" s="19" t="s">
        <v>75</v>
      </c>
      <c r="CH14" s="19" t="s">
        <v>75</v>
      </c>
      <c r="CI14" s="19" t="n">
        <v>4</v>
      </c>
      <c r="CJ14" s="62" t="n">
        <v>0.919</v>
      </c>
      <c r="CK14" s="19" t="n">
        <v>2</v>
      </c>
      <c r="CL14" s="62" t="n">
        <v>0.46</v>
      </c>
      <c r="CM14" s="19" t="n">
        <v>2</v>
      </c>
      <c r="CN14" s="62" t="n">
        <v>0.46</v>
      </c>
      <c r="CO14" s="19" t="s">
        <v>75</v>
      </c>
      <c r="CP14" s="62" t="s">
        <v>75</v>
      </c>
    </row>
    <row r="15" customFormat="false" ht="13.8" hidden="false" customHeight="false" outlineLevel="0" collapsed="false">
      <c r="A15" s="29" t="s">
        <v>80</v>
      </c>
      <c r="B15" s="63" t="s">
        <v>15</v>
      </c>
      <c r="C15" s="19" t="s">
        <v>75</v>
      </c>
      <c r="D15" s="19" t="s">
        <v>75</v>
      </c>
      <c r="E15" s="19" t="s">
        <v>75</v>
      </c>
      <c r="F15" s="19" t="s">
        <v>75</v>
      </c>
      <c r="G15" s="19" t="s">
        <v>75</v>
      </c>
      <c r="H15" s="62" t="s">
        <v>75</v>
      </c>
      <c r="I15" s="19" t="s">
        <v>75</v>
      </c>
      <c r="J15" s="19"/>
      <c r="K15" s="19" t="s">
        <v>75</v>
      </c>
      <c r="L15" s="62" t="s">
        <v>75</v>
      </c>
      <c r="M15" s="19" t="s">
        <v>75</v>
      </c>
      <c r="N15" s="62" t="s">
        <v>75</v>
      </c>
      <c r="O15" s="19" t="n">
        <v>41</v>
      </c>
      <c r="P15" s="19" t="n">
        <v>5.244</v>
      </c>
      <c r="Q15" s="19" t="s">
        <v>75</v>
      </c>
      <c r="R15" s="19" t="s">
        <v>75</v>
      </c>
      <c r="S15" s="19" t="s">
        <v>75</v>
      </c>
      <c r="T15" s="62" t="s">
        <v>75</v>
      </c>
      <c r="U15" s="19" t="s">
        <v>75</v>
      </c>
      <c r="V15" s="19" t="s">
        <v>75</v>
      </c>
      <c r="W15" s="19" t="s">
        <v>75</v>
      </c>
      <c r="X15" s="62" t="s">
        <v>75</v>
      </c>
      <c r="Y15" s="19" t="s">
        <v>75</v>
      </c>
      <c r="Z15" s="62" t="s">
        <v>75</v>
      </c>
      <c r="AA15" s="19" t="s">
        <v>75</v>
      </c>
      <c r="AB15" s="19" t="s">
        <v>75</v>
      </c>
      <c r="AC15" s="19" t="s">
        <v>75</v>
      </c>
      <c r="AD15" s="19" t="s">
        <v>75</v>
      </c>
      <c r="AE15" s="19" t="s">
        <v>75</v>
      </c>
      <c r="AF15" s="19" t="s">
        <v>75</v>
      </c>
      <c r="AG15" s="19" t="s">
        <v>75</v>
      </c>
      <c r="AH15" s="19" t="s">
        <v>75</v>
      </c>
      <c r="AI15" s="19" t="s">
        <v>75</v>
      </c>
      <c r="AJ15" s="62" t="s">
        <v>75</v>
      </c>
      <c r="AK15" s="19" t="s">
        <v>75</v>
      </c>
      <c r="AL15" s="62" t="s">
        <v>75</v>
      </c>
      <c r="AM15" s="19" t="s">
        <v>75</v>
      </c>
      <c r="AN15" s="19" t="s">
        <v>75</v>
      </c>
      <c r="AO15" s="19" t="s">
        <v>75</v>
      </c>
      <c r="AP15" s="19" t="s">
        <v>75</v>
      </c>
      <c r="AQ15" s="19" t="s">
        <v>75</v>
      </c>
      <c r="AR15" s="19" t="s">
        <v>75</v>
      </c>
      <c r="AS15" s="19" t="s">
        <v>75</v>
      </c>
      <c r="AT15" s="19" t="s">
        <v>75</v>
      </c>
      <c r="AU15" s="19" t="s">
        <v>75</v>
      </c>
      <c r="AV15" s="19" t="s">
        <v>75</v>
      </c>
      <c r="AW15" s="19" t="s">
        <v>75</v>
      </c>
      <c r="AX15" s="19" t="s">
        <v>75</v>
      </c>
      <c r="AY15" s="19" t="s">
        <v>75</v>
      </c>
      <c r="AZ15" s="19" t="s">
        <v>75</v>
      </c>
      <c r="BA15" s="19" t="s">
        <v>75</v>
      </c>
      <c r="BB15" s="19" t="s">
        <v>75</v>
      </c>
      <c r="BC15" s="19" t="n">
        <v>5</v>
      </c>
      <c r="BD15" s="62" t="n">
        <v>0.64</v>
      </c>
      <c r="BE15" s="19" t="s">
        <v>75</v>
      </c>
      <c r="BF15" s="19" t="s">
        <v>75</v>
      </c>
      <c r="BG15" s="19" t="s">
        <v>75</v>
      </c>
      <c r="BH15" s="19" t="s">
        <v>75</v>
      </c>
      <c r="BI15" s="19" t="s">
        <v>75</v>
      </c>
      <c r="BJ15" s="19" t="s">
        <v>75</v>
      </c>
      <c r="BK15" s="19" t="s">
        <v>75</v>
      </c>
      <c r="BL15" s="19" t="s">
        <v>75</v>
      </c>
      <c r="BM15" s="19" t="s">
        <v>75</v>
      </c>
      <c r="BN15" s="62" t="s">
        <v>75</v>
      </c>
      <c r="BO15" s="19" t="s">
        <v>75</v>
      </c>
      <c r="BP15" s="19" t="s">
        <v>75</v>
      </c>
      <c r="BQ15" s="19" t="s">
        <v>75</v>
      </c>
      <c r="BR15" s="19" t="s">
        <v>75</v>
      </c>
      <c r="BS15" s="19" t="s">
        <v>75</v>
      </c>
      <c r="BT15" s="62" t="s">
        <v>75</v>
      </c>
      <c r="BU15" s="19" t="s">
        <v>75</v>
      </c>
      <c r="BV15" s="19" t="s">
        <v>75</v>
      </c>
      <c r="BW15" s="19" t="s">
        <v>75</v>
      </c>
      <c r="BX15" s="19" t="s">
        <v>75</v>
      </c>
      <c r="BY15" s="19" t="s">
        <v>75</v>
      </c>
      <c r="BZ15" s="19" t="s">
        <v>75</v>
      </c>
      <c r="CA15" s="19" t="s">
        <v>75</v>
      </c>
      <c r="CB15" s="19" t="s">
        <v>75</v>
      </c>
      <c r="CC15" s="19" t="s">
        <v>75</v>
      </c>
      <c r="CD15" s="19" t="s">
        <v>75</v>
      </c>
      <c r="CE15" s="19" t="s">
        <v>75</v>
      </c>
      <c r="CF15" s="19" t="s">
        <v>75</v>
      </c>
      <c r="CG15" s="19" t="s">
        <v>75</v>
      </c>
      <c r="CH15" s="19" t="s">
        <v>75</v>
      </c>
      <c r="CI15" s="19" t="n">
        <v>4</v>
      </c>
      <c r="CJ15" s="62" t="n">
        <v>0.512</v>
      </c>
      <c r="CK15" s="19" t="s">
        <v>75</v>
      </c>
      <c r="CL15" s="62" t="s">
        <v>75</v>
      </c>
      <c r="CM15" s="19" t="n">
        <v>2</v>
      </c>
      <c r="CN15" s="62" t="n">
        <v>0.256</v>
      </c>
      <c r="CO15" s="19" t="s">
        <v>75</v>
      </c>
      <c r="CP15" s="62" t="s">
        <v>75</v>
      </c>
    </row>
    <row r="16" customFormat="false" ht="13.8" hidden="false" customHeight="false" outlineLevel="0" collapsed="false">
      <c r="A16" s="29" t="s">
        <v>81</v>
      </c>
      <c r="B16" s="63" t="s">
        <v>16</v>
      </c>
      <c r="C16" s="19" t="s">
        <v>75</v>
      </c>
      <c r="D16" s="19" t="s">
        <v>75</v>
      </c>
      <c r="E16" s="19" t="s">
        <v>75</v>
      </c>
      <c r="F16" s="19" t="s">
        <v>75</v>
      </c>
      <c r="G16" s="19" t="s">
        <v>75</v>
      </c>
      <c r="H16" s="62" t="s">
        <v>75</v>
      </c>
      <c r="I16" s="19" t="s">
        <v>75</v>
      </c>
      <c r="J16" s="19"/>
      <c r="K16" s="19" t="s">
        <v>75</v>
      </c>
      <c r="L16" s="62" t="s">
        <v>75</v>
      </c>
      <c r="M16" s="19" t="s">
        <v>75</v>
      </c>
      <c r="N16" s="62" t="s">
        <v>75</v>
      </c>
      <c r="O16" s="19" t="n">
        <v>9</v>
      </c>
      <c r="P16" s="19" t="n">
        <v>1.84</v>
      </c>
      <c r="Q16" s="19" t="s">
        <v>75</v>
      </c>
      <c r="R16" s="19" t="s">
        <v>75</v>
      </c>
      <c r="S16" s="19" t="s">
        <v>75</v>
      </c>
      <c r="T16" s="62" t="s">
        <v>75</v>
      </c>
      <c r="U16" s="19" t="s">
        <v>75</v>
      </c>
      <c r="V16" s="19" t="s">
        <v>75</v>
      </c>
      <c r="W16" s="19" t="s">
        <v>75</v>
      </c>
      <c r="X16" s="62" t="s">
        <v>75</v>
      </c>
      <c r="Y16" s="19" t="s">
        <v>75</v>
      </c>
      <c r="Z16" s="62" t="s">
        <v>75</v>
      </c>
      <c r="AA16" s="19" t="s">
        <v>75</v>
      </c>
      <c r="AB16" s="19" t="s">
        <v>75</v>
      </c>
      <c r="AC16" s="19" t="s">
        <v>75</v>
      </c>
      <c r="AD16" s="19" t="s">
        <v>75</v>
      </c>
      <c r="AE16" s="19" t="s">
        <v>75</v>
      </c>
      <c r="AF16" s="19" t="s">
        <v>75</v>
      </c>
      <c r="AG16" s="19" t="s">
        <v>75</v>
      </c>
      <c r="AH16" s="19" t="s">
        <v>75</v>
      </c>
      <c r="AI16" s="19" t="s">
        <v>75</v>
      </c>
      <c r="AJ16" s="62" t="s">
        <v>75</v>
      </c>
      <c r="AK16" s="19" t="s">
        <v>75</v>
      </c>
      <c r="AL16" s="62" t="s">
        <v>75</v>
      </c>
      <c r="AM16" s="19" t="s">
        <v>75</v>
      </c>
      <c r="AN16" s="19" t="s">
        <v>75</v>
      </c>
      <c r="AO16" s="19" t="s">
        <v>75</v>
      </c>
      <c r="AP16" s="19" t="s">
        <v>75</v>
      </c>
      <c r="AQ16" s="19" t="s">
        <v>75</v>
      </c>
      <c r="AR16" s="19" t="s">
        <v>75</v>
      </c>
      <c r="AS16" s="19" t="s">
        <v>75</v>
      </c>
      <c r="AT16" s="19" t="s">
        <v>75</v>
      </c>
      <c r="AU16" s="19" t="s">
        <v>75</v>
      </c>
      <c r="AV16" s="19" t="s">
        <v>75</v>
      </c>
      <c r="AW16" s="19" t="s">
        <v>75</v>
      </c>
      <c r="AX16" s="19" t="s">
        <v>75</v>
      </c>
      <c r="AY16" s="19" t="s">
        <v>75</v>
      </c>
      <c r="AZ16" s="19" t="s">
        <v>75</v>
      </c>
      <c r="BA16" s="19" t="s">
        <v>75</v>
      </c>
      <c r="BB16" s="19" t="s">
        <v>75</v>
      </c>
      <c r="BC16" s="19" t="s">
        <v>75</v>
      </c>
      <c r="BD16" s="62" t="s">
        <v>75</v>
      </c>
      <c r="BE16" s="19" t="s">
        <v>75</v>
      </c>
      <c r="BF16" s="19" t="s">
        <v>75</v>
      </c>
      <c r="BG16" s="19" t="s">
        <v>75</v>
      </c>
      <c r="BH16" s="19" t="s">
        <v>75</v>
      </c>
      <c r="BI16" s="19" t="s">
        <v>75</v>
      </c>
      <c r="BJ16" s="19" t="s">
        <v>75</v>
      </c>
      <c r="BK16" s="19" t="s">
        <v>75</v>
      </c>
      <c r="BL16" s="19" t="s">
        <v>75</v>
      </c>
      <c r="BM16" s="19" t="s">
        <v>75</v>
      </c>
      <c r="BN16" s="62" t="s">
        <v>75</v>
      </c>
      <c r="BO16" s="19" t="s">
        <v>75</v>
      </c>
      <c r="BP16" s="19" t="s">
        <v>75</v>
      </c>
      <c r="BQ16" s="19" t="s">
        <v>75</v>
      </c>
      <c r="BR16" s="19" t="s">
        <v>75</v>
      </c>
      <c r="BS16" s="19" t="s">
        <v>75</v>
      </c>
      <c r="BT16" s="62" t="s">
        <v>75</v>
      </c>
      <c r="BU16" s="19" t="s">
        <v>75</v>
      </c>
      <c r="BV16" s="19" t="s">
        <v>75</v>
      </c>
      <c r="BW16" s="19" t="s">
        <v>75</v>
      </c>
      <c r="BX16" s="19" t="s">
        <v>75</v>
      </c>
      <c r="BY16" s="19" t="s">
        <v>75</v>
      </c>
      <c r="BZ16" s="19" t="s">
        <v>75</v>
      </c>
      <c r="CA16" s="19" t="s">
        <v>75</v>
      </c>
      <c r="CB16" s="19" t="s">
        <v>75</v>
      </c>
      <c r="CC16" s="19" t="s">
        <v>75</v>
      </c>
      <c r="CD16" s="19" t="s">
        <v>75</v>
      </c>
      <c r="CE16" s="19" t="s">
        <v>75</v>
      </c>
      <c r="CF16" s="19" t="s">
        <v>75</v>
      </c>
      <c r="CG16" s="19" t="s">
        <v>75</v>
      </c>
      <c r="CH16" s="19" t="s">
        <v>75</v>
      </c>
      <c r="CI16" s="19" t="n">
        <v>3</v>
      </c>
      <c r="CJ16" s="62" t="n">
        <v>0.613</v>
      </c>
      <c r="CK16" s="19" t="s">
        <v>75</v>
      </c>
      <c r="CL16" s="62" t="s">
        <v>75</v>
      </c>
      <c r="CM16" s="19" t="n">
        <v>1</v>
      </c>
      <c r="CN16" s="62" t="n">
        <v>0.204</v>
      </c>
      <c r="CO16" s="19" t="s">
        <v>75</v>
      </c>
      <c r="CP16" s="62" t="s">
        <v>75</v>
      </c>
    </row>
    <row r="17" customFormat="false" ht="13.8" hidden="false" customHeight="false" outlineLevel="0" collapsed="false">
      <c r="A17" s="29" t="s">
        <v>82</v>
      </c>
      <c r="B17" s="63" t="s">
        <v>17</v>
      </c>
      <c r="C17" s="19" t="s">
        <v>75</v>
      </c>
      <c r="D17" s="19" t="s">
        <v>75</v>
      </c>
      <c r="E17" s="19" t="s">
        <v>75</v>
      </c>
      <c r="F17" s="19" t="s">
        <v>75</v>
      </c>
      <c r="G17" s="19" t="s">
        <v>75</v>
      </c>
      <c r="H17" s="62" t="s">
        <v>75</v>
      </c>
      <c r="I17" s="19" t="s">
        <v>75</v>
      </c>
      <c r="J17" s="19"/>
      <c r="K17" s="19" t="n">
        <v>1</v>
      </c>
      <c r="L17" s="62" t="n">
        <v>0.069</v>
      </c>
      <c r="M17" s="19" t="s">
        <v>75</v>
      </c>
      <c r="N17" s="62" t="s">
        <v>75</v>
      </c>
      <c r="O17" s="19" t="n">
        <v>17</v>
      </c>
      <c r="P17" s="19" t="n">
        <v>1.174</v>
      </c>
      <c r="Q17" s="19" t="n">
        <v>1</v>
      </c>
      <c r="R17" s="19" t="n">
        <v>0.069</v>
      </c>
      <c r="S17" s="19" t="s">
        <v>75</v>
      </c>
      <c r="T17" s="62" t="s">
        <v>75</v>
      </c>
      <c r="U17" s="19" t="s">
        <v>75</v>
      </c>
      <c r="V17" s="19" t="s">
        <v>75</v>
      </c>
      <c r="W17" s="19" t="s">
        <v>75</v>
      </c>
      <c r="X17" s="62" t="s">
        <v>75</v>
      </c>
      <c r="Y17" s="19" t="s">
        <v>75</v>
      </c>
      <c r="Z17" s="62" t="s">
        <v>75</v>
      </c>
      <c r="AA17" s="19" t="s">
        <v>75</v>
      </c>
      <c r="AB17" s="19" t="s">
        <v>75</v>
      </c>
      <c r="AC17" s="19" t="s">
        <v>75</v>
      </c>
      <c r="AD17" s="19" t="s">
        <v>75</v>
      </c>
      <c r="AE17" s="19" t="s">
        <v>75</v>
      </c>
      <c r="AF17" s="19" t="s">
        <v>75</v>
      </c>
      <c r="AG17" s="19" t="n">
        <v>2</v>
      </c>
      <c r="AH17" s="19" t="n">
        <v>0.138</v>
      </c>
      <c r="AI17" s="19" t="s">
        <v>75</v>
      </c>
      <c r="AJ17" s="62" t="s">
        <v>75</v>
      </c>
      <c r="AK17" s="19" t="s">
        <v>75</v>
      </c>
      <c r="AL17" s="62" t="s">
        <v>75</v>
      </c>
      <c r="AM17" s="19" t="s">
        <v>75</v>
      </c>
      <c r="AN17" s="19" t="s">
        <v>75</v>
      </c>
      <c r="AO17" s="19" t="n">
        <v>1</v>
      </c>
      <c r="AP17" s="19" t="n">
        <v>0.069</v>
      </c>
      <c r="AQ17" s="19" t="s">
        <v>75</v>
      </c>
      <c r="AR17" s="19" t="s">
        <v>75</v>
      </c>
      <c r="AS17" s="19" t="s">
        <v>75</v>
      </c>
      <c r="AT17" s="19" t="s">
        <v>75</v>
      </c>
      <c r="AU17" s="19" t="s">
        <v>75</v>
      </c>
      <c r="AV17" s="19" t="s">
        <v>75</v>
      </c>
      <c r="AW17" s="19" t="s">
        <v>75</v>
      </c>
      <c r="AX17" s="19" t="s">
        <v>75</v>
      </c>
      <c r="AY17" s="19" t="s">
        <v>75</v>
      </c>
      <c r="AZ17" s="19" t="s">
        <v>75</v>
      </c>
      <c r="BA17" s="19" t="s">
        <v>75</v>
      </c>
      <c r="BB17" s="19" t="s">
        <v>75</v>
      </c>
      <c r="BC17" s="19" t="n">
        <v>5</v>
      </c>
      <c r="BD17" s="62" t="n">
        <v>0.345</v>
      </c>
      <c r="BE17" s="19" t="s">
        <v>75</v>
      </c>
      <c r="BF17" s="19" t="s">
        <v>75</v>
      </c>
      <c r="BG17" s="19" t="s">
        <v>75</v>
      </c>
      <c r="BH17" s="19" t="s">
        <v>75</v>
      </c>
      <c r="BI17" s="19" t="s">
        <v>75</v>
      </c>
      <c r="BJ17" s="19" t="s">
        <v>75</v>
      </c>
      <c r="BK17" s="19" t="s">
        <v>75</v>
      </c>
      <c r="BL17" s="19" t="s">
        <v>75</v>
      </c>
      <c r="BM17" s="19" t="n">
        <v>3</v>
      </c>
      <c r="BN17" s="62" t="n">
        <v>0.207</v>
      </c>
      <c r="BO17" s="19" t="s">
        <v>75</v>
      </c>
      <c r="BP17" s="19" t="s">
        <v>75</v>
      </c>
      <c r="BQ17" s="19" t="s">
        <v>75</v>
      </c>
      <c r="BR17" s="19" t="s">
        <v>75</v>
      </c>
      <c r="BS17" s="19" t="n">
        <v>1</v>
      </c>
      <c r="BT17" s="62" t="n">
        <v>0.069</v>
      </c>
      <c r="BU17" s="19" t="s">
        <v>75</v>
      </c>
      <c r="BV17" s="19" t="s">
        <v>75</v>
      </c>
      <c r="BW17" s="19" t="s">
        <v>75</v>
      </c>
      <c r="BX17" s="19" t="s">
        <v>75</v>
      </c>
      <c r="BY17" s="19" t="s">
        <v>75</v>
      </c>
      <c r="BZ17" s="19" t="s">
        <v>75</v>
      </c>
      <c r="CA17" s="19" t="s">
        <v>75</v>
      </c>
      <c r="CB17" s="19" t="s">
        <v>75</v>
      </c>
      <c r="CC17" s="19" t="s">
        <v>75</v>
      </c>
      <c r="CD17" s="19" t="s">
        <v>75</v>
      </c>
      <c r="CE17" s="19" t="s">
        <v>75</v>
      </c>
      <c r="CF17" s="19" t="s">
        <v>75</v>
      </c>
      <c r="CG17" s="19" t="s">
        <v>75</v>
      </c>
      <c r="CH17" s="19" t="s">
        <v>75</v>
      </c>
      <c r="CI17" s="19" t="n">
        <v>8</v>
      </c>
      <c r="CJ17" s="62" t="n">
        <v>0.552</v>
      </c>
      <c r="CK17" s="19" t="s">
        <v>75</v>
      </c>
      <c r="CL17" s="62" t="s">
        <v>75</v>
      </c>
      <c r="CM17" s="19" t="n">
        <v>7</v>
      </c>
      <c r="CN17" s="62" t="n">
        <v>0.483</v>
      </c>
      <c r="CO17" s="19" t="s">
        <v>75</v>
      </c>
      <c r="CP17" s="62" t="s">
        <v>75</v>
      </c>
    </row>
    <row r="18" customFormat="false" ht="13.8" hidden="false" customHeight="false" outlineLevel="0" collapsed="false">
      <c r="A18" s="29" t="s">
        <v>83</v>
      </c>
      <c r="B18" s="63" t="s">
        <v>18</v>
      </c>
      <c r="C18" s="19" t="s">
        <v>75</v>
      </c>
      <c r="D18" s="19" t="s">
        <v>75</v>
      </c>
      <c r="E18" s="19" t="s">
        <v>75</v>
      </c>
      <c r="F18" s="19" t="s">
        <v>75</v>
      </c>
      <c r="G18" s="19" t="s">
        <v>75</v>
      </c>
      <c r="H18" s="62" t="s">
        <v>75</v>
      </c>
      <c r="I18" s="19" t="s">
        <v>75</v>
      </c>
      <c r="J18" s="19"/>
      <c r="K18" s="19" t="s">
        <v>75</v>
      </c>
      <c r="L18" s="62" t="s">
        <v>75</v>
      </c>
      <c r="M18" s="19" t="n">
        <v>1</v>
      </c>
      <c r="N18" s="62" t="n">
        <v>0.197</v>
      </c>
      <c r="O18" s="19" t="n">
        <v>12</v>
      </c>
      <c r="P18" s="19" t="n">
        <v>2.359</v>
      </c>
      <c r="Q18" s="19" t="s">
        <v>75</v>
      </c>
      <c r="R18" s="19" t="s">
        <v>75</v>
      </c>
      <c r="S18" s="19" t="s">
        <v>75</v>
      </c>
      <c r="T18" s="62" t="s">
        <v>75</v>
      </c>
      <c r="U18" s="19" t="s">
        <v>75</v>
      </c>
      <c r="V18" s="19" t="s">
        <v>75</v>
      </c>
      <c r="W18" s="19" t="s">
        <v>75</v>
      </c>
      <c r="X18" s="62" t="s">
        <v>75</v>
      </c>
      <c r="Y18" s="19" t="s">
        <v>75</v>
      </c>
      <c r="Z18" s="62" t="s">
        <v>75</v>
      </c>
      <c r="AA18" s="19" t="s">
        <v>75</v>
      </c>
      <c r="AB18" s="19" t="s">
        <v>75</v>
      </c>
      <c r="AC18" s="19" t="s">
        <v>75</v>
      </c>
      <c r="AD18" s="19" t="s">
        <v>75</v>
      </c>
      <c r="AE18" s="19" t="s">
        <v>75</v>
      </c>
      <c r="AF18" s="19" t="s">
        <v>75</v>
      </c>
      <c r="AG18" s="19" t="s">
        <v>75</v>
      </c>
      <c r="AH18" s="19" t="s">
        <v>75</v>
      </c>
      <c r="AI18" s="19" t="s">
        <v>75</v>
      </c>
      <c r="AJ18" s="62" t="s">
        <v>75</v>
      </c>
      <c r="AK18" s="19" t="s">
        <v>75</v>
      </c>
      <c r="AL18" s="62" t="s">
        <v>75</v>
      </c>
      <c r="AM18" s="19" t="s">
        <v>75</v>
      </c>
      <c r="AN18" s="19" t="s">
        <v>75</v>
      </c>
      <c r="AO18" s="19" t="s">
        <v>75</v>
      </c>
      <c r="AP18" s="19" t="s">
        <v>75</v>
      </c>
      <c r="AQ18" s="19" t="s">
        <v>75</v>
      </c>
      <c r="AR18" s="19" t="s">
        <v>75</v>
      </c>
      <c r="AS18" s="19" t="s">
        <v>75</v>
      </c>
      <c r="AT18" s="19" t="s">
        <v>75</v>
      </c>
      <c r="AU18" s="19" t="s">
        <v>75</v>
      </c>
      <c r="AV18" s="19" t="s">
        <v>75</v>
      </c>
      <c r="AW18" s="19" t="s">
        <v>75</v>
      </c>
      <c r="AX18" s="19" t="s">
        <v>75</v>
      </c>
      <c r="AY18" s="19" t="s">
        <v>75</v>
      </c>
      <c r="AZ18" s="19" t="s">
        <v>75</v>
      </c>
      <c r="BA18" s="19" t="s">
        <v>75</v>
      </c>
      <c r="BB18" s="19" t="s">
        <v>75</v>
      </c>
      <c r="BC18" s="19" t="s">
        <v>75</v>
      </c>
      <c r="BD18" s="62" t="s">
        <v>75</v>
      </c>
      <c r="BE18" s="19" t="s">
        <v>75</v>
      </c>
      <c r="BF18" s="19" t="s">
        <v>75</v>
      </c>
      <c r="BG18" s="19" t="s">
        <v>75</v>
      </c>
      <c r="BH18" s="19" t="s">
        <v>75</v>
      </c>
      <c r="BI18" s="19" t="s">
        <v>75</v>
      </c>
      <c r="BJ18" s="19" t="s">
        <v>75</v>
      </c>
      <c r="BK18" s="19" t="s">
        <v>75</v>
      </c>
      <c r="BL18" s="19" t="s">
        <v>75</v>
      </c>
      <c r="BM18" s="19" t="s">
        <v>75</v>
      </c>
      <c r="BN18" s="62" t="s">
        <v>75</v>
      </c>
      <c r="BO18" s="19" t="s">
        <v>75</v>
      </c>
      <c r="BP18" s="19" t="s">
        <v>75</v>
      </c>
      <c r="BQ18" s="19" t="s">
        <v>75</v>
      </c>
      <c r="BR18" s="19" t="s">
        <v>75</v>
      </c>
      <c r="BS18" s="19" t="s">
        <v>75</v>
      </c>
      <c r="BT18" s="62" t="s">
        <v>75</v>
      </c>
      <c r="BU18" s="19" t="s">
        <v>75</v>
      </c>
      <c r="BV18" s="19" t="s">
        <v>75</v>
      </c>
      <c r="BW18" s="19" t="s">
        <v>75</v>
      </c>
      <c r="BX18" s="19" t="s">
        <v>75</v>
      </c>
      <c r="BY18" s="19" t="s">
        <v>75</v>
      </c>
      <c r="BZ18" s="19" t="s">
        <v>75</v>
      </c>
      <c r="CA18" s="19" t="s">
        <v>75</v>
      </c>
      <c r="CB18" s="19" t="s">
        <v>75</v>
      </c>
      <c r="CC18" s="19" t="s">
        <v>75</v>
      </c>
      <c r="CD18" s="19" t="s">
        <v>75</v>
      </c>
      <c r="CE18" s="19" t="s">
        <v>75</v>
      </c>
      <c r="CF18" s="19" t="s">
        <v>75</v>
      </c>
      <c r="CG18" s="19" t="s">
        <v>75</v>
      </c>
      <c r="CH18" s="19" t="s">
        <v>75</v>
      </c>
      <c r="CI18" s="19" t="n">
        <v>1</v>
      </c>
      <c r="CJ18" s="62" t="n">
        <v>0.197</v>
      </c>
      <c r="CK18" s="19" t="s">
        <v>75</v>
      </c>
      <c r="CL18" s="62" t="s">
        <v>75</v>
      </c>
      <c r="CM18" s="19" t="s">
        <v>75</v>
      </c>
      <c r="CN18" s="62" t="s">
        <v>75</v>
      </c>
      <c r="CO18" s="19" t="s">
        <v>75</v>
      </c>
      <c r="CP18" s="62" t="s">
        <v>75</v>
      </c>
    </row>
    <row r="19" customFormat="false" ht="13.8" hidden="false" customHeight="false" outlineLevel="0" collapsed="false">
      <c r="A19" s="29" t="s">
        <v>84</v>
      </c>
      <c r="B19" s="63" t="s">
        <v>19</v>
      </c>
      <c r="C19" s="19" t="s">
        <v>75</v>
      </c>
      <c r="D19" s="19" t="s">
        <v>75</v>
      </c>
      <c r="E19" s="19" t="s">
        <v>75</v>
      </c>
      <c r="F19" s="19" t="s">
        <v>75</v>
      </c>
      <c r="G19" s="19" t="s">
        <v>75</v>
      </c>
      <c r="H19" s="62" t="s">
        <v>75</v>
      </c>
      <c r="I19" s="19" t="s">
        <v>75</v>
      </c>
      <c r="J19" s="19"/>
      <c r="K19" s="19" t="s">
        <v>75</v>
      </c>
      <c r="L19" s="62" t="s">
        <v>75</v>
      </c>
      <c r="M19" s="19" t="n">
        <v>1</v>
      </c>
      <c r="N19" s="62" t="n">
        <v>0.191</v>
      </c>
      <c r="O19" s="19" t="n">
        <v>24</v>
      </c>
      <c r="P19" s="19" t="n">
        <v>4.456</v>
      </c>
      <c r="Q19" s="19" t="n">
        <v>1</v>
      </c>
      <c r="R19" s="19" t="n">
        <v>0.191</v>
      </c>
      <c r="S19" s="19" t="s">
        <v>75</v>
      </c>
      <c r="T19" s="62" t="s">
        <v>75</v>
      </c>
      <c r="U19" s="19" t="s">
        <v>75</v>
      </c>
      <c r="V19" s="19" t="s">
        <v>75</v>
      </c>
      <c r="W19" s="19" t="s">
        <v>75</v>
      </c>
      <c r="X19" s="62" t="s">
        <v>75</v>
      </c>
      <c r="Y19" s="19" t="s">
        <v>75</v>
      </c>
      <c r="Z19" s="62" t="s">
        <v>75</v>
      </c>
      <c r="AA19" s="19" t="s">
        <v>75</v>
      </c>
      <c r="AB19" s="19" t="s">
        <v>75</v>
      </c>
      <c r="AC19" s="19" t="s">
        <v>75</v>
      </c>
      <c r="AD19" s="19" t="s">
        <v>75</v>
      </c>
      <c r="AE19" s="19" t="s">
        <v>75</v>
      </c>
      <c r="AF19" s="19" t="s">
        <v>75</v>
      </c>
      <c r="AG19" s="19" t="s">
        <v>75</v>
      </c>
      <c r="AH19" s="19" t="s">
        <v>75</v>
      </c>
      <c r="AI19" s="19" t="s">
        <v>75</v>
      </c>
      <c r="AJ19" s="62" t="s">
        <v>75</v>
      </c>
      <c r="AK19" s="19" t="s">
        <v>75</v>
      </c>
      <c r="AL19" s="62" t="s">
        <v>75</v>
      </c>
      <c r="AM19" s="19" t="s">
        <v>75</v>
      </c>
      <c r="AN19" s="19" t="s">
        <v>75</v>
      </c>
      <c r="AO19" s="19" t="s">
        <v>75</v>
      </c>
      <c r="AP19" s="19" t="s">
        <v>75</v>
      </c>
      <c r="AQ19" s="19" t="s">
        <v>75</v>
      </c>
      <c r="AR19" s="19" t="s">
        <v>75</v>
      </c>
      <c r="AS19" s="19" t="s">
        <v>75</v>
      </c>
      <c r="AT19" s="19" t="s">
        <v>75</v>
      </c>
      <c r="AU19" s="19" t="s">
        <v>75</v>
      </c>
      <c r="AV19" s="19" t="s">
        <v>75</v>
      </c>
      <c r="AW19" s="19" t="s">
        <v>75</v>
      </c>
      <c r="AX19" s="19" t="s">
        <v>75</v>
      </c>
      <c r="AY19" s="19" t="s">
        <v>75</v>
      </c>
      <c r="AZ19" s="19" t="s">
        <v>75</v>
      </c>
      <c r="BA19" s="19" t="s">
        <v>75</v>
      </c>
      <c r="BB19" s="19" t="s">
        <v>75</v>
      </c>
      <c r="BC19" s="19" t="n">
        <v>7</v>
      </c>
      <c r="BD19" s="62" t="n">
        <v>1.338</v>
      </c>
      <c r="BE19" s="19" t="s">
        <v>75</v>
      </c>
      <c r="BF19" s="19" t="s">
        <v>75</v>
      </c>
      <c r="BG19" s="19" t="s">
        <v>75</v>
      </c>
      <c r="BH19" s="19" t="s">
        <v>75</v>
      </c>
      <c r="BI19" s="19" t="s">
        <v>75</v>
      </c>
      <c r="BJ19" s="19" t="s">
        <v>75</v>
      </c>
      <c r="BK19" s="19" t="s">
        <v>75</v>
      </c>
      <c r="BL19" s="19" t="s">
        <v>75</v>
      </c>
      <c r="BM19" s="19" t="s">
        <v>75</v>
      </c>
      <c r="BN19" s="62" t="s">
        <v>75</v>
      </c>
      <c r="BO19" s="19" t="s">
        <v>75</v>
      </c>
      <c r="BP19" s="19" t="s">
        <v>75</v>
      </c>
      <c r="BQ19" s="19" t="s">
        <v>75</v>
      </c>
      <c r="BR19" s="19" t="s">
        <v>75</v>
      </c>
      <c r="BS19" s="19" t="s">
        <v>75</v>
      </c>
      <c r="BT19" s="62" t="s">
        <v>75</v>
      </c>
      <c r="BU19" s="19" t="s">
        <v>75</v>
      </c>
      <c r="BV19" s="19" t="s">
        <v>75</v>
      </c>
      <c r="BW19" s="19" t="s">
        <v>75</v>
      </c>
      <c r="BX19" s="19" t="s">
        <v>75</v>
      </c>
      <c r="BY19" s="19" t="s">
        <v>75</v>
      </c>
      <c r="BZ19" s="19" t="s">
        <v>75</v>
      </c>
      <c r="CA19" s="19" t="s">
        <v>75</v>
      </c>
      <c r="CB19" s="19" t="s">
        <v>75</v>
      </c>
      <c r="CC19" s="19" t="s">
        <v>75</v>
      </c>
      <c r="CD19" s="19" t="s">
        <v>75</v>
      </c>
      <c r="CE19" s="19" t="s">
        <v>75</v>
      </c>
      <c r="CF19" s="19" t="s">
        <v>75</v>
      </c>
      <c r="CG19" s="19" t="s">
        <v>75</v>
      </c>
      <c r="CH19" s="19" t="s">
        <v>75</v>
      </c>
      <c r="CI19" s="19" t="n">
        <v>3</v>
      </c>
      <c r="CJ19" s="62" t="n">
        <v>0.573</v>
      </c>
      <c r="CK19" s="19" t="n">
        <v>3</v>
      </c>
      <c r="CL19" s="62" t="n">
        <v>0.573</v>
      </c>
      <c r="CM19" s="19" t="n">
        <v>1</v>
      </c>
      <c r="CN19" s="62" t="n">
        <v>0.191</v>
      </c>
      <c r="CO19" s="19" t="n">
        <v>2</v>
      </c>
      <c r="CP19" s="62" t="n">
        <v>0.382</v>
      </c>
    </row>
    <row r="20" customFormat="false" ht="13.8" hidden="false" customHeight="false" outlineLevel="0" collapsed="false">
      <c r="A20" s="29" t="s">
        <v>85</v>
      </c>
      <c r="B20" s="63" t="s">
        <v>20</v>
      </c>
      <c r="C20" s="19" t="s">
        <v>75</v>
      </c>
      <c r="D20" s="19" t="s">
        <v>75</v>
      </c>
      <c r="E20" s="19" t="s">
        <v>75</v>
      </c>
      <c r="F20" s="19" t="s">
        <v>75</v>
      </c>
      <c r="G20" s="19" t="s">
        <v>75</v>
      </c>
      <c r="H20" s="62" t="s">
        <v>75</v>
      </c>
      <c r="I20" s="19" t="s">
        <v>75</v>
      </c>
      <c r="J20" s="19"/>
      <c r="K20" s="19" t="s">
        <v>75</v>
      </c>
      <c r="L20" s="62" t="s">
        <v>75</v>
      </c>
      <c r="M20" s="19" t="s">
        <v>75</v>
      </c>
      <c r="N20" s="62" t="s">
        <v>75</v>
      </c>
      <c r="O20" s="19" t="n">
        <v>21</v>
      </c>
      <c r="P20" s="19" t="n">
        <v>2.914</v>
      </c>
      <c r="Q20" s="19" t="s">
        <v>75</v>
      </c>
      <c r="R20" s="19" t="s">
        <v>75</v>
      </c>
      <c r="S20" s="19" t="s">
        <v>75</v>
      </c>
      <c r="T20" s="62" t="s">
        <v>75</v>
      </c>
      <c r="U20" s="19" t="s">
        <v>75</v>
      </c>
      <c r="V20" s="19" t="s">
        <v>75</v>
      </c>
      <c r="W20" s="19" t="s">
        <v>75</v>
      </c>
      <c r="X20" s="62" t="s">
        <v>75</v>
      </c>
      <c r="Y20" s="19" t="s">
        <v>75</v>
      </c>
      <c r="Z20" s="62" t="s">
        <v>75</v>
      </c>
      <c r="AA20" s="19" t="s">
        <v>75</v>
      </c>
      <c r="AB20" s="19" t="s">
        <v>75</v>
      </c>
      <c r="AC20" s="19" t="s">
        <v>75</v>
      </c>
      <c r="AD20" s="19" t="s">
        <v>75</v>
      </c>
      <c r="AE20" s="19" t="s">
        <v>75</v>
      </c>
      <c r="AF20" s="19" t="s">
        <v>75</v>
      </c>
      <c r="AG20" s="19" t="s">
        <v>75</v>
      </c>
      <c r="AH20" s="19" t="s">
        <v>75</v>
      </c>
      <c r="AI20" s="19" t="n">
        <v>3</v>
      </c>
      <c r="AJ20" s="62" t="n">
        <v>0.416</v>
      </c>
      <c r="AK20" s="19" t="s">
        <v>75</v>
      </c>
      <c r="AL20" s="62" t="s">
        <v>75</v>
      </c>
      <c r="AM20" s="19" t="s">
        <v>75</v>
      </c>
      <c r="AN20" s="19" t="s">
        <v>75</v>
      </c>
      <c r="AO20" s="19" t="s">
        <v>75</v>
      </c>
      <c r="AP20" s="19" t="s">
        <v>75</v>
      </c>
      <c r="AQ20" s="19" t="s">
        <v>75</v>
      </c>
      <c r="AR20" s="19" t="s">
        <v>75</v>
      </c>
      <c r="AS20" s="19" t="s">
        <v>75</v>
      </c>
      <c r="AT20" s="19" t="s">
        <v>75</v>
      </c>
      <c r="AU20" s="19" t="s">
        <v>75</v>
      </c>
      <c r="AV20" s="19" t="s">
        <v>75</v>
      </c>
      <c r="AW20" s="19" t="s">
        <v>75</v>
      </c>
      <c r="AX20" s="19" t="s">
        <v>75</v>
      </c>
      <c r="AY20" s="19" t="s">
        <v>75</v>
      </c>
      <c r="AZ20" s="19" t="s">
        <v>75</v>
      </c>
      <c r="BA20" s="19" t="s">
        <v>75</v>
      </c>
      <c r="BB20" s="19" t="s">
        <v>75</v>
      </c>
      <c r="BC20" s="19" t="n">
        <v>2</v>
      </c>
      <c r="BD20" s="62" t="n">
        <v>0.278</v>
      </c>
      <c r="BE20" s="19" t="s">
        <v>75</v>
      </c>
      <c r="BF20" s="19" t="s">
        <v>75</v>
      </c>
      <c r="BG20" s="19" t="s">
        <v>75</v>
      </c>
      <c r="BH20" s="19" t="s">
        <v>75</v>
      </c>
      <c r="BI20" s="19" t="s">
        <v>75</v>
      </c>
      <c r="BJ20" s="19" t="s">
        <v>75</v>
      </c>
      <c r="BK20" s="19" t="s">
        <v>75</v>
      </c>
      <c r="BL20" s="19" t="s">
        <v>75</v>
      </c>
      <c r="BM20" s="19" t="s">
        <v>75</v>
      </c>
      <c r="BN20" s="62" t="s">
        <v>75</v>
      </c>
      <c r="BO20" s="19" t="s">
        <v>75</v>
      </c>
      <c r="BP20" s="19" t="s">
        <v>75</v>
      </c>
      <c r="BQ20" s="19" t="s">
        <v>75</v>
      </c>
      <c r="BR20" s="19" t="s">
        <v>75</v>
      </c>
      <c r="BS20" s="19" t="s">
        <v>75</v>
      </c>
      <c r="BT20" s="62" t="s">
        <v>75</v>
      </c>
      <c r="BU20" s="19" t="s">
        <v>75</v>
      </c>
      <c r="BV20" s="19" t="s">
        <v>75</v>
      </c>
      <c r="BW20" s="19" t="s">
        <v>75</v>
      </c>
      <c r="BX20" s="19" t="s">
        <v>75</v>
      </c>
      <c r="BY20" s="19" t="s">
        <v>75</v>
      </c>
      <c r="BZ20" s="19" t="s">
        <v>75</v>
      </c>
      <c r="CA20" s="19" t="s">
        <v>75</v>
      </c>
      <c r="CB20" s="19" t="s">
        <v>75</v>
      </c>
      <c r="CC20" s="19" t="s">
        <v>75</v>
      </c>
      <c r="CD20" s="19" t="s">
        <v>75</v>
      </c>
      <c r="CE20" s="19" t="s">
        <v>75</v>
      </c>
      <c r="CF20" s="19" t="s">
        <v>75</v>
      </c>
      <c r="CG20" s="19" t="s">
        <v>75</v>
      </c>
      <c r="CH20" s="19" t="s">
        <v>75</v>
      </c>
      <c r="CI20" s="19" t="n">
        <v>2</v>
      </c>
      <c r="CJ20" s="62" t="n">
        <v>0.278</v>
      </c>
      <c r="CK20" s="19" t="s">
        <v>75</v>
      </c>
      <c r="CL20" s="62" t="s">
        <v>75</v>
      </c>
      <c r="CM20" s="19" t="s">
        <v>75</v>
      </c>
      <c r="CN20" s="62" t="s">
        <v>75</v>
      </c>
      <c r="CO20" s="19" t="s">
        <v>75</v>
      </c>
      <c r="CP20" s="62" t="s">
        <v>75</v>
      </c>
    </row>
    <row r="21" customFormat="false" ht="13.8" hidden="false" customHeight="false" outlineLevel="0" collapsed="false">
      <c r="A21" s="29" t="s">
        <v>86</v>
      </c>
      <c r="B21" s="63" t="s">
        <v>21</v>
      </c>
      <c r="C21" s="19" t="s">
        <v>75</v>
      </c>
      <c r="D21" s="19" t="s">
        <v>75</v>
      </c>
      <c r="E21" s="19" t="s">
        <v>75</v>
      </c>
      <c r="F21" s="19" t="s">
        <v>75</v>
      </c>
      <c r="G21" s="19" t="s">
        <v>75</v>
      </c>
      <c r="H21" s="62" t="s">
        <v>75</v>
      </c>
      <c r="I21" s="19" t="s">
        <v>75</v>
      </c>
      <c r="J21" s="19"/>
      <c r="K21" s="19" t="s">
        <v>75</v>
      </c>
      <c r="L21" s="62" t="s">
        <v>75</v>
      </c>
      <c r="M21" s="19" t="n">
        <v>5</v>
      </c>
      <c r="N21" s="62" t="n">
        <v>0.126</v>
      </c>
      <c r="O21" s="19" t="n">
        <v>167</v>
      </c>
      <c r="P21" s="19" t="n">
        <v>4.224</v>
      </c>
      <c r="Q21" s="19" t="n">
        <v>4</v>
      </c>
      <c r="R21" s="19" t="n">
        <v>0.101</v>
      </c>
      <c r="S21" s="19" t="s">
        <v>75</v>
      </c>
      <c r="T21" s="62" t="s">
        <v>75</v>
      </c>
      <c r="U21" s="19" t="s">
        <v>75</v>
      </c>
      <c r="V21" s="19" t="s">
        <v>75</v>
      </c>
      <c r="W21" s="19" t="s">
        <v>75</v>
      </c>
      <c r="X21" s="62" t="s">
        <v>75</v>
      </c>
      <c r="Y21" s="19" t="s">
        <v>75</v>
      </c>
      <c r="Z21" s="62" t="s">
        <v>75</v>
      </c>
      <c r="AA21" s="19" t="s">
        <v>75</v>
      </c>
      <c r="AB21" s="19" t="s">
        <v>75</v>
      </c>
      <c r="AC21" s="19" t="s">
        <v>75</v>
      </c>
      <c r="AD21" s="19" t="s">
        <v>75</v>
      </c>
      <c r="AE21" s="19" t="n">
        <v>2</v>
      </c>
      <c r="AF21" s="62" t="n">
        <v>0.051</v>
      </c>
      <c r="AG21" s="19" t="s">
        <v>75</v>
      </c>
      <c r="AH21" s="19" t="s">
        <v>75</v>
      </c>
      <c r="AI21" s="19" t="n">
        <v>1</v>
      </c>
      <c r="AJ21" s="62" t="n">
        <v>0.025</v>
      </c>
      <c r="AK21" s="19" t="s">
        <v>75</v>
      </c>
      <c r="AL21" s="62" t="s">
        <v>75</v>
      </c>
      <c r="AM21" s="19" t="s">
        <v>75</v>
      </c>
      <c r="AN21" s="19" t="s">
        <v>75</v>
      </c>
      <c r="AO21" s="19" t="n">
        <v>4</v>
      </c>
      <c r="AP21" s="19" t="n">
        <v>0.101</v>
      </c>
      <c r="AQ21" s="19" t="n">
        <v>2</v>
      </c>
      <c r="AR21" s="19" t="n">
        <v>0.051</v>
      </c>
      <c r="AS21" s="19" t="n">
        <v>1</v>
      </c>
      <c r="AT21" s="19" t="n">
        <v>0.025</v>
      </c>
      <c r="AU21" s="19" t="n">
        <v>1</v>
      </c>
      <c r="AV21" s="19" t="n">
        <v>0.025</v>
      </c>
      <c r="AW21" s="19" t="s">
        <v>75</v>
      </c>
      <c r="AX21" s="19" t="s">
        <v>75</v>
      </c>
      <c r="AY21" s="19" t="s">
        <v>75</v>
      </c>
      <c r="AZ21" s="19" t="s">
        <v>75</v>
      </c>
      <c r="BA21" s="19" t="n">
        <v>1</v>
      </c>
      <c r="BB21" s="19" t="n">
        <v>0.025</v>
      </c>
      <c r="BC21" s="19" t="n">
        <v>20</v>
      </c>
      <c r="BD21" s="62" t="n">
        <v>0.506</v>
      </c>
      <c r="BE21" s="19" t="n">
        <v>1</v>
      </c>
      <c r="BF21" s="19" t="n">
        <v>0.025</v>
      </c>
      <c r="BG21" s="19" t="s">
        <v>75</v>
      </c>
      <c r="BH21" s="19" t="s">
        <v>75</v>
      </c>
      <c r="BI21" s="19" t="s">
        <v>75</v>
      </c>
      <c r="BJ21" s="19" t="s">
        <v>75</v>
      </c>
      <c r="BK21" s="19" t="s">
        <v>75</v>
      </c>
      <c r="BL21" s="19" t="s">
        <v>75</v>
      </c>
      <c r="BM21" s="19" t="n">
        <v>4</v>
      </c>
      <c r="BN21" s="62" t="n">
        <v>0.101</v>
      </c>
      <c r="BO21" s="19" t="s">
        <v>75</v>
      </c>
      <c r="BP21" s="19" t="s">
        <v>75</v>
      </c>
      <c r="BQ21" s="19" t="s">
        <v>75</v>
      </c>
      <c r="BR21" s="19" t="s">
        <v>75</v>
      </c>
      <c r="BS21" s="19" t="n">
        <v>1</v>
      </c>
      <c r="BT21" s="62" t="n">
        <v>0.025</v>
      </c>
      <c r="BU21" s="19" t="s">
        <v>75</v>
      </c>
      <c r="BV21" s="19" t="s">
        <v>75</v>
      </c>
      <c r="BW21" s="19" t="s">
        <v>75</v>
      </c>
      <c r="BX21" s="19" t="s">
        <v>75</v>
      </c>
      <c r="BY21" s="19" t="s">
        <v>75</v>
      </c>
      <c r="BZ21" s="19" t="s">
        <v>75</v>
      </c>
      <c r="CA21" s="19" t="n">
        <v>1</v>
      </c>
      <c r="CB21" s="19" t="n">
        <v>0.025</v>
      </c>
      <c r="CC21" s="19" t="s">
        <v>75</v>
      </c>
      <c r="CD21" s="19" t="s">
        <v>75</v>
      </c>
      <c r="CE21" s="19" t="s">
        <v>75</v>
      </c>
      <c r="CF21" s="19" t="s">
        <v>75</v>
      </c>
      <c r="CG21" s="19" t="s">
        <v>75</v>
      </c>
      <c r="CH21" s="19" t="s">
        <v>75</v>
      </c>
      <c r="CI21" s="19" t="n">
        <v>27</v>
      </c>
      <c r="CJ21" s="62" t="n">
        <v>0.683</v>
      </c>
      <c r="CK21" s="19" t="n">
        <v>3</v>
      </c>
      <c r="CL21" s="62" t="n">
        <v>0.076</v>
      </c>
      <c r="CM21" s="19" t="n">
        <v>12</v>
      </c>
      <c r="CN21" s="62" t="n">
        <v>0.304</v>
      </c>
      <c r="CO21" s="19" t="n">
        <v>3</v>
      </c>
      <c r="CP21" s="62" t="n">
        <v>0.076</v>
      </c>
    </row>
    <row r="22" customFormat="false" ht="13.8" hidden="false" customHeight="false" outlineLevel="0" collapsed="false">
      <c r="A22" s="29" t="s">
        <v>87</v>
      </c>
      <c r="B22" s="63" t="s">
        <v>22</v>
      </c>
      <c r="C22" s="19" t="s">
        <v>75</v>
      </c>
      <c r="D22" s="19" t="s">
        <v>75</v>
      </c>
      <c r="E22" s="19" t="s">
        <v>75</v>
      </c>
      <c r="F22" s="19" t="s">
        <v>75</v>
      </c>
      <c r="G22" s="19" t="s">
        <v>75</v>
      </c>
      <c r="H22" s="62" t="s">
        <v>75</v>
      </c>
      <c r="I22" s="19" t="s">
        <v>75</v>
      </c>
      <c r="J22" s="19"/>
      <c r="K22" s="19" t="s">
        <v>75</v>
      </c>
      <c r="L22" s="62" t="s">
        <v>75</v>
      </c>
      <c r="M22" s="19" t="s">
        <v>75</v>
      </c>
      <c r="N22" s="62" t="s">
        <v>75</v>
      </c>
      <c r="O22" s="19" t="n">
        <v>25</v>
      </c>
      <c r="P22" s="19" t="n">
        <v>2.202</v>
      </c>
      <c r="Q22" s="19" t="n">
        <v>2</v>
      </c>
      <c r="R22" s="19" t="n">
        <v>0.176</v>
      </c>
      <c r="S22" s="19" t="s">
        <v>75</v>
      </c>
      <c r="T22" s="62" t="s">
        <v>75</v>
      </c>
      <c r="U22" s="19" t="s">
        <v>75</v>
      </c>
      <c r="V22" s="19" t="s">
        <v>75</v>
      </c>
      <c r="W22" s="19" t="s">
        <v>75</v>
      </c>
      <c r="X22" s="62" t="s">
        <v>75</v>
      </c>
      <c r="Y22" s="19" t="s">
        <v>75</v>
      </c>
      <c r="Z22" s="62" t="s">
        <v>75</v>
      </c>
      <c r="AA22" s="19" t="s">
        <v>75</v>
      </c>
      <c r="AB22" s="19" t="s">
        <v>75</v>
      </c>
      <c r="AC22" s="19" t="s">
        <v>75</v>
      </c>
      <c r="AD22" s="19" t="s">
        <v>75</v>
      </c>
      <c r="AE22" s="19" t="s">
        <v>75</v>
      </c>
      <c r="AF22" s="19" t="s">
        <v>75</v>
      </c>
      <c r="AG22" s="19" t="s">
        <v>75</v>
      </c>
      <c r="AH22" s="19" t="s">
        <v>75</v>
      </c>
      <c r="AI22" s="19" t="s">
        <v>75</v>
      </c>
      <c r="AJ22" s="62" t="s">
        <v>75</v>
      </c>
      <c r="AK22" s="19" t="s">
        <v>75</v>
      </c>
      <c r="AL22" s="62" t="s">
        <v>75</v>
      </c>
      <c r="AM22" s="19" t="n">
        <v>1</v>
      </c>
      <c r="AN22" s="19" t="n">
        <v>0.088</v>
      </c>
      <c r="AO22" s="19" t="n">
        <v>1</v>
      </c>
      <c r="AP22" s="19" t="n">
        <v>0.088</v>
      </c>
      <c r="AQ22" s="19" t="s">
        <v>75</v>
      </c>
      <c r="AR22" s="19" t="s">
        <v>75</v>
      </c>
      <c r="AS22" s="19" t="s">
        <v>75</v>
      </c>
      <c r="AT22" s="19" t="s">
        <v>75</v>
      </c>
      <c r="AU22" s="19" t="s">
        <v>75</v>
      </c>
      <c r="AV22" s="19" t="s">
        <v>75</v>
      </c>
      <c r="AW22" s="19" t="s">
        <v>75</v>
      </c>
      <c r="AX22" s="19" t="s">
        <v>75</v>
      </c>
      <c r="AY22" s="19" t="s">
        <v>75</v>
      </c>
      <c r="AZ22" s="19" t="s">
        <v>75</v>
      </c>
      <c r="BA22" s="19" t="s">
        <v>75</v>
      </c>
      <c r="BB22" s="19" t="s">
        <v>75</v>
      </c>
      <c r="BC22" s="19" t="n">
        <v>10</v>
      </c>
      <c r="BD22" s="62" t="n">
        <v>0.881</v>
      </c>
      <c r="BE22" s="19" t="s">
        <v>75</v>
      </c>
      <c r="BF22" s="19" t="s">
        <v>75</v>
      </c>
      <c r="BG22" s="19" t="s">
        <v>75</v>
      </c>
      <c r="BH22" s="19" t="s">
        <v>75</v>
      </c>
      <c r="BI22" s="19" t="s">
        <v>75</v>
      </c>
      <c r="BJ22" s="19" t="s">
        <v>75</v>
      </c>
      <c r="BK22" s="19" t="s">
        <v>75</v>
      </c>
      <c r="BL22" s="19" t="s">
        <v>75</v>
      </c>
      <c r="BM22" s="19" t="n">
        <v>2</v>
      </c>
      <c r="BN22" s="62" t="n">
        <v>0.176</v>
      </c>
      <c r="BO22" s="19" t="s">
        <v>75</v>
      </c>
      <c r="BP22" s="19" t="s">
        <v>75</v>
      </c>
      <c r="BQ22" s="19" t="s">
        <v>75</v>
      </c>
      <c r="BR22" s="19" t="s">
        <v>75</v>
      </c>
      <c r="BS22" s="19" t="s">
        <v>75</v>
      </c>
      <c r="BT22" s="62" t="s">
        <v>75</v>
      </c>
      <c r="BU22" s="19" t="s">
        <v>75</v>
      </c>
      <c r="BV22" s="19" t="s">
        <v>75</v>
      </c>
      <c r="BW22" s="19" t="s">
        <v>75</v>
      </c>
      <c r="BX22" s="19" t="s">
        <v>75</v>
      </c>
      <c r="BY22" s="19" t="s">
        <v>75</v>
      </c>
      <c r="BZ22" s="19" t="s">
        <v>75</v>
      </c>
      <c r="CA22" s="19" t="s">
        <v>75</v>
      </c>
      <c r="CB22" s="19" t="s">
        <v>75</v>
      </c>
      <c r="CC22" s="19" t="s">
        <v>75</v>
      </c>
      <c r="CD22" s="19" t="s">
        <v>75</v>
      </c>
      <c r="CE22" s="19" t="s">
        <v>75</v>
      </c>
      <c r="CF22" s="19" t="s">
        <v>75</v>
      </c>
      <c r="CG22" s="19" t="n">
        <v>1</v>
      </c>
      <c r="CH22" s="19" t="n">
        <v>0.088</v>
      </c>
      <c r="CI22" s="19" t="n">
        <v>9</v>
      </c>
      <c r="CJ22" s="62" t="n">
        <v>0.793</v>
      </c>
      <c r="CK22" s="19" t="n">
        <v>1</v>
      </c>
      <c r="CL22" s="62" t="n">
        <v>0.088</v>
      </c>
      <c r="CM22" s="19" t="n">
        <v>5</v>
      </c>
      <c r="CN22" s="62" t="n">
        <v>0.44</v>
      </c>
      <c r="CO22" s="19" t="n">
        <v>1</v>
      </c>
      <c r="CP22" s="62" t="n">
        <v>0.088</v>
      </c>
    </row>
    <row r="23" customFormat="false" ht="13.8" hidden="false" customHeight="false" outlineLevel="0" collapsed="false">
      <c r="A23" s="29" t="s">
        <v>88</v>
      </c>
      <c r="B23" s="63" t="s">
        <v>23</v>
      </c>
      <c r="C23" s="19" t="s">
        <v>75</v>
      </c>
      <c r="D23" s="19" t="s">
        <v>75</v>
      </c>
      <c r="E23" s="19" t="s">
        <v>75</v>
      </c>
      <c r="F23" s="19" t="s">
        <v>75</v>
      </c>
      <c r="G23" s="19" t="s">
        <v>75</v>
      </c>
      <c r="H23" s="62" t="s">
        <v>75</v>
      </c>
      <c r="I23" s="19" t="s">
        <v>75</v>
      </c>
      <c r="J23" s="19"/>
      <c r="K23" s="19" t="s">
        <v>75</v>
      </c>
      <c r="L23" s="62" t="s">
        <v>75</v>
      </c>
      <c r="M23" s="19" t="s">
        <v>75</v>
      </c>
      <c r="N23" s="62" t="s">
        <v>75</v>
      </c>
      <c r="O23" s="19" t="n">
        <v>7</v>
      </c>
      <c r="P23" s="19" t="n">
        <v>1.465</v>
      </c>
      <c r="Q23" s="19" t="s">
        <v>75</v>
      </c>
      <c r="R23" s="19" t="s">
        <v>75</v>
      </c>
      <c r="S23" s="19" t="s">
        <v>75</v>
      </c>
      <c r="T23" s="62" t="s">
        <v>75</v>
      </c>
      <c r="U23" s="19" t="s">
        <v>75</v>
      </c>
      <c r="V23" s="19" t="s">
        <v>75</v>
      </c>
      <c r="W23" s="19" t="s">
        <v>75</v>
      </c>
      <c r="X23" s="62" t="s">
        <v>75</v>
      </c>
      <c r="Y23" s="19" t="s">
        <v>75</v>
      </c>
      <c r="Z23" s="62" t="s">
        <v>75</v>
      </c>
      <c r="AA23" s="19" t="s">
        <v>75</v>
      </c>
      <c r="AB23" s="19" t="s">
        <v>75</v>
      </c>
      <c r="AC23" s="19" t="s">
        <v>75</v>
      </c>
      <c r="AD23" s="19" t="s">
        <v>75</v>
      </c>
      <c r="AE23" s="19" t="s">
        <v>75</v>
      </c>
      <c r="AF23" s="19" t="s">
        <v>75</v>
      </c>
      <c r="AG23" s="19" t="s">
        <v>75</v>
      </c>
      <c r="AH23" s="19" t="s">
        <v>75</v>
      </c>
      <c r="AI23" s="19" t="s">
        <v>75</v>
      </c>
      <c r="AJ23" s="62" t="s">
        <v>75</v>
      </c>
      <c r="AK23" s="19" t="s">
        <v>75</v>
      </c>
      <c r="AL23" s="62" t="s">
        <v>75</v>
      </c>
      <c r="AM23" s="19" t="s">
        <v>75</v>
      </c>
      <c r="AN23" s="19" t="s">
        <v>75</v>
      </c>
      <c r="AO23" s="19" t="s">
        <v>75</v>
      </c>
      <c r="AP23" s="19" t="s">
        <v>75</v>
      </c>
      <c r="AQ23" s="19" t="s">
        <v>75</v>
      </c>
      <c r="AR23" s="19" t="s">
        <v>75</v>
      </c>
      <c r="AS23" s="19" t="s">
        <v>75</v>
      </c>
      <c r="AT23" s="19" t="s">
        <v>75</v>
      </c>
      <c r="AU23" s="19" t="s">
        <v>75</v>
      </c>
      <c r="AV23" s="19" t="s">
        <v>75</v>
      </c>
      <c r="AW23" s="19" t="s">
        <v>75</v>
      </c>
      <c r="AX23" s="19" t="s">
        <v>75</v>
      </c>
      <c r="AY23" s="19" t="s">
        <v>75</v>
      </c>
      <c r="AZ23" s="19" t="s">
        <v>75</v>
      </c>
      <c r="BA23" s="19" t="s">
        <v>75</v>
      </c>
      <c r="BB23" s="19" t="s">
        <v>75</v>
      </c>
      <c r="BC23" s="19" t="n">
        <v>1</v>
      </c>
      <c r="BD23" s="62" t="n">
        <v>0.209</v>
      </c>
      <c r="BE23" s="19" t="s">
        <v>75</v>
      </c>
      <c r="BF23" s="19" t="s">
        <v>75</v>
      </c>
      <c r="BG23" s="19" t="s">
        <v>75</v>
      </c>
      <c r="BH23" s="19" t="s">
        <v>75</v>
      </c>
      <c r="BI23" s="19" t="s">
        <v>75</v>
      </c>
      <c r="BJ23" s="19" t="s">
        <v>75</v>
      </c>
      <c r="BK23" s="19" t="s">
        <v>75</v>
      </c>
      <c r="BL23" s="19" t="s">
        <v>75</v>
      </c>
      <c r="BM23" s="19" t="s">
        <v>75</v>
      </c>
      <c r="BN23" s="62" t="s">
        <v>75</v>
      </c>
      <c r="BO23" s="19" t="s">
        <v>75</v>
      </c>
      <c r="BP23" s="19" t="s">
        <v>75</v>
      </c>
      <c r="BQ23" s="19" t="s">
        <v>75</v>
      </c>
      <c r="BR23" s="19" t="s">
        <v>75</v>
      </c>
      <c r="BS23" s="19" t="s">
        <v>75</v>
      </c>
      <c r="BT23" s="62" t="s">
        <v>75</v>
      </c>
      <c r="BU23" s="19" t="s">
        <v>75</v>
      </c>
      <c r="BV23" s="19" t="s">
        <v>75</v>
      </c>
      <c r="BW23" s="19" t="s">
        <v>75</v>
      </c>
      <c r="BX23" s="19" t="s">
        <v>75</v>
      </c>
      <c r="BY23" s="19" t="s">
        <v>75</v>
      </c>
      <c r="BZ23" s="19" t="s">
        <v>75</v>
      </c>
      <c r="CA23" s="19" t="s">
        <v>75</v>
      </c>
      <c r="CB23" s="19" t="s">
        <v>75</v>
      </c>
      <c r="CC23" s="19" t="s">
        <v>75</v>
      </c>
      <c r="CD23" s="19" t="s">
        <v>75</v>
      </c>
      <c r="CE23" s="19" t="s">
        <v>75</v>
      </c>
      <c r="CF23" s="19" t="s">
        <v>75</v>
      </c>
      <c r="CG23" s="19" t="s">
        <v>75</v>
      </c>
      <c r="CH23" s="19" t="s">
        <v>75</v>
      </c>
      <c r="CI23" s="19" t="n">
        <v>5</v>
      </c>
      <c r="CJ23" s="62" t="n">
        <v>1.046</v>
      </c>
      <c r="CK23" s="19" t="n">
        <v>2</v>
      </c>
      <c r="CL23" s="62" t="n">
        <v>0.419</v>
      </c>
      <c r="CM23" s="19" t="s">
        <v>75</v>
      </c>
      <c r="CN23" s="62" t="s">
        <v>75</v>
      </c>
      <c r="CO23" s="19" t="s">
        <v>75</v>
      </c>
      <c r="CP23" s="62" t="s">
        <v>75</v>
      </c>
    </row>
    <row r="24" customFormat="false" ht="13.8" hidden="false" customHeight="false" outlineLevel="0" collapsed="false">
      <c r="A24" s="29" t="s">
        <v>89</v>
      </c>
      <c r="B24" s="63" t="s">
        <v>24</v>
      </c>
      <c r="C24" s="19" t="s">
        <v>75</v>
      </c>
      <c r="D24" s="19" t="s">
        <v>75</v>
      </c>
      <c r="E24" s="19" t="s">
        <v>75</v>
      </c>
      <c r="F24" s="19" t="s">
        <v>75</v>
      </c>
      <c r="G24" s="19" t="n">
        <v>1</v>
      </c>
      <c r="H24" s="62" t="n">
        <v>0.193</v>
      </c>
      <c r="I24" s="19" t="s">
        <v>75</v>
      </c>
      <c r="J24" s="19"/>
      <c r="K24" s="19" t="s">
        <v>75</v>
      </c>
      <c r="L24" s="62" t="s">
        <v>75</v>
      </c>
      <c r="M24" s="19" t="s">
        <v>75</v>
      </c>
      <c r="N24" s="62" t="s">
        <v>75</v>
      </c>
      <c r="O24" s="19" t="n">
        <v>3</v>
      </c>
      <c r="P24" s="19" t="n">
        <v>0.579</v>
      </c>
      <c r="Q24" s="19" t="s">
        <v>75</v>
      </c>
      <c r="R24" s="19" t="s">
        <v>75</v>
      </c>
      <c r="S24" s="19" t="s">
        <v>75</v>
      </c>
      <c r="T24" s="62" t="s">
        <v>75</v>
      </c>
      <c r="U24" s="19" t="s">
        <v>75</v>
      </c>
      <c r="V24" s="19" t="s">
        <v>75</v>
      </c>
      <c r="W24" s="19" t="s">
        <v>75</v>
      </c>
      <c r="X24" s="62" t="s">
        <v>75</v>
      </c>
      <c r="Y24" s="19" t="s">
        <v>75</v>
      </c>
      <c r="Z24" s="62" t="s">
        <v>75</v>
      </c>
      <c r="AA24" s="19" t="s">
        <v>75</v>
      </c>
      <c r="AB24" s="19" t="s">
        <v>75</v>
      </c>
      <c r="AC24" s="19" t="s">
        <v>75</v>
      </c>
      <c r="AD24" s="19" t="s">
        <v>75</v>
      </c>
      <c r="AE24" s="19" t="s">
        <v>75</v>
      </c>
      <c r="AF24" s="19" t="s">
        <v>75</v>
      </c>
      <c r="AG24" s="19" t="s">
        <v>75</v>
      </c>
      <c r="AH24" s="19" t="s">
        <v>75</v>
      </c>
      <c r="AI24" s="19" t="s">
        <v>75</v>
      </c>
      <c r="AJ24" s="62" t="s">
        <v>75</v>
      </c>
      <c r="AK24" s="19" t="s">
        <v>75</v>
      </c>
      <c r="AL24" s="62" t="s">
        <v>75</v>
      </c>
      <c r="AM24" s="19" t="s">
        <v>75</v>
      </c>
      <c r="AN24" s="19" t="s">
        <v>75</v>
      </c>
      <c r="AO24" s="19" t="s">
        <v>75</v>
      </c>
      <c r="AP24" s="19" t="s">
        <v>75</v>
      </c>
      <c r="AQ24" s="19" t="s">
        <v>75</v>
      </c>
      <c r="AR24" s="19" t="s">
        <v>75</v>
      </c>
      <c r="AS24" s="19" t="s">
        <v>75</v>
      </c>
      <c r="AT24" s="19" t="s">
        <v>75</v>
      </c>
      <c r="AU24" s="19" t="s">
        <v>75</v>
      </c>
      <c r="AV24" s="19" t="s">
        <v>75</v>
      </c>
      <c r="AW24" s="19" t="s">
        <v>75</v>
      </c>
      <c r="AX24" s="19" t="s">
        <v>75</v>
      </c>
      <c r="AY24" s="19" t="s">
        <v>75</v>
      </c>
      <c r="AZ24" s="19" t="s">
        <v>75</v>
      </c>
      <c r="BA24" s="19" t="n">
        <v>1</v>
      </c>
      <c r="BB24" s="19" t="n">
        <v>0.193</v>
      </c>
      <c r="BC24" s="19" t="n">
        <v>2</v>
      </c>
      <c r="BD24" s="62" t="n">
        <v>0.386</v>
      </c>
      <c r="BE24" s="19" t="s">
        <v>75</v>
      </c>
      <c r="BF24" s="19" t="s">
        <v>75</v>
      </c>
      <c r="BG24" s="19" t="s">
        <v>75</v>
      </c>
      <c r="BH24" s="19" t="s">
        <v>75</v>
      </c>
      <c r="BI24" s="19" t="s">
        <v>75</v>
      </c>
      <c r="BJ24" s="19" t="s">
        <v>75</v>
      </c>
      <c r="BK24" s="19" t="s">
        <v>75</v>
      </c>
      <c r="BL24" s="19" t="s">
        <v>75</v>
      </c>
      <c r="BM24" s="19" t="n">
        <v>1</v>
      </c>
      <c r="BN24" s="62" t="n">
        <v>0.193</v>
      </c>
      <c r="BO24" s="19" t="s">
        <v>75</v>
      </c>
      <c r="BP24" s="19" t="s">
        <v>75</v>
      </c>
      <c r="BQ24" s="19" t="s">
        <v>75</v>
      </c>
      <c r="BR24" s="19" t="s">
        <v>75</v>
      </c>
      <c r="BS24" s="19" t="s">
        <v>75</v>
      </c>
      <c r="BT24" s="62" t="s">
        <v>75</v>
      </c>
      <c r="BU24" s="19" t="s">
        <v>75</v>
      </c>
      <c r="BV24" s="19" t="s">
        <v>75</v>
      </c>
      <c r="BW24" s="19" t="n">
        <v>1</v>
      </c>
      <c r="BX24" s="19" t="n">
        <v>0.193</v>
      </c>
      <c r="BY24" s="19" t="s">
        <v>75</v>
      </c>
      <c r="BZ24" s="19" t="s">
        <v>75</v>
      </c>
      <c r="CA24" s="19" t="s">
        <v>75</v>
      </c>
      <c r="CB24" s="19" t="s">
        <v>75</v>
      </c>
      <c r="CC24" s="19" t="s">
        <v>75</v>
      </c>
      <c r="CD24" s="19" t="s">
        <v>75</v>
      </c>
      <c r="CE24" s="19" t="s">
        <v>75</v>
      </c>
      <c r="CF24" s="19" t="s">
        <v>75</v>
      </c>
      <c r="CG24" s="19" t="n">
        <v>1</v>
      </c>
      <c r="CH24" s="19" t="n">
        <v>0.193</v>
      </c>
      <c r="CI24" s="19" t="n">
        <v>2</v>
      </c>
      <c r="CJ24" s="62" t="n">
        <v>0.386</v>
      </c>
      <c r="CK24" s="19" t="n">
        <v>2</v>
      </c>
      <c r="CL24" s="62" t="n">
        <v>0.386</v>
      </c>
      <c r="CM24" s="19" t="s">
        <v>75</v>
      </c>
      <c r="CN24" s="62" t="s">
        <v>75</v>
      </c>
      <c r="CO24" s="19" t="s">
        <v>75</v>
      </c>
      <c r="CP24" s="62" t="s">
        <v>75</v>
      </c>
    </row>
    <row r="25" customFormat="false" ht="13.8" hidden="false" customHeight="false" outlineLevel="0" collapsed="false">
      <c r="A25" s="29" t="s">
        <v>90</v>
      </c>
      <c r="B25" s="63" t="s">
        <v>25</v>
      </c>
      <c r="C25" s="19" t="s">
        <v>75</v>
      </c>
      <c r="D25" s="19" t="s">
        <v>75</v>
      </c>
      <c r="E25" s="19" t="s">
        <v>75</v>
      </c>
      <c r="F25" s="19" t="s">
        <v>75</v>
      </c>
      <c r="G25" s="19" t="s">
        <v>75</v>
      </c>
      <c r="H25" s="62" t="s">
        <v>75</v>
      </c>
      <c r="I25" s="19" t="s">
        <v>75</v>
      </c>
      <c r="J25" s="19"/>
      <c r="K25" s="19" t="s">
        <v>75</v>
      </c>
      <c r="L25" s="62" t="s">
        <v>75</v>
      </c>
      <c r="M25" s="19" t="s">
        <v>75</v>
      </c>
      <c r="N25" s="62" t="s">
        <v>75</v>
      </c>
      <c r="O25" s="19" t="n">
        <v>16</v>
      </c>
      <c r="P25" s="19" t="n">
        <v>1.293</v>
      </c>
      <c r="Q25" s="19" t="n">
        <v>1</v>
      </c>
      <c r="R25" s="19" t="n">
        <v>0.081</v>
      </c>
      <c r="S25" s="19" t="s">
        <v>75</v>
      </c>
      <c r="T25" s="62" t="s">
        <v>75</v>
      </c>
      <c r="U25" s="19" t="s">
        <v>75</v>
      </c>
      <c r="V25" s="19" t="s">
        <v>75</v>
      </c>
      <c r="W25" s="19" t="s">
        <v>75</v>
      </c>
      <c r="X25" s="62" t="s">
        <v>75</v>
      </c>
      <c r="Y25" s="19" t="s">
        <v>75</v>
      </c>
      <c r="Z25" s="62" t="s">
        <v>75</v>
      </c>
      <c r="AA25" s="19" t="s">
        <v>75</v>
      </c>
      <c r="AB25" s="19" t="s">
        <v>75</v>
      </c>
      <c r="AC25" s="19" t="s">
        <v>75</v>
      </c>
      <c r="AD25" s="19" t="s">
        <v>75</v>
      </c>
      <c r="AE25" s="19" t="s">
        <v>75</v>
      </c>
      <c r="AF25" s="19" t="s">
        <v>75</v>
      </c>
      <c r="AG25" s="19" t="n">
        <v>1</v>
      </c>
      <c r="AH25" s="19" t="n">
        <v>0.081</v>
      </c>
      <c r="AI25" s="19" t="n">
        <v>3</v>
      </c>
      <c r="AJ25" s="62" t="n">
        <v>0.243</v>
      </c>
      <c r="AK25" s="19" t="s">
        <v>75</v>
      </c>
      <c r="AL25" s="62" t="s">
        <v>75</v>
      </c>
      <c r="AM25" s="19" t="s">
        <v>75</v>
      </c>
      <c r="AN25" s="19" t="s">
        <v>75</v>
      </c>
      <c r="AO25" s="19" t="s">
        <v>75</v>
      </c>
      <c r="AP25" s="19" t="s">
        <v>75</v>
      </c>
      <c r="AQ25" s="19" t="s">
        <v>75</v>
      </c>
      <c r="AR25" s="19" t="s">
        <v>75</v>
      </c>
      <c r="AS25" s="19" t="n">
        <v>1</v>
      </c>
      <c r="AT25" s="19" t="n">
        <v>0.081</v>
      </c>
      <c r="AU25" s="19" t="s">
        <v>75</v>
      </c>
      <c r="AV25" s="19" t="s">
        <v>75</v>
      </c>
      <c r="AW25" s="19" t="s">
        <v>75</v>
      </c>
      <c r="AX25" s="19" t="s">
        <v>75</v>
      </c>
      <c r="AY25" s="19" t="s">
        <v>75</v>
      </c>
      <c r="AZ25" s="19" t="s">
        <v>75</v>
      </c>
      <c r="BA25" s="19" t="s">
        <v>75</v>
      </c>
      <c r="BB25" s="19" t="s">
        <v>75</v>
      </c>
      <c r="BC25" s="19" t="n">
        <v>18</v>
      </c>
      <c r="BD25" s="62" t="n">
        <v>1.455</v>
      </c>
      <c r="BE25" s="19" t="s">
        <v>75</v>
      </c>
      <c r="BF25" s="19" t="s">
        <v>75</v>
      </c>
      <c r="BG25" s="19" t="s">
        <v>75</v>
      </c>
      <c r="BH25" s="19" t="s">
        <v>75</v>
      </c>
      <c r="BI25" s="19" t="s">
        <v>75</v>
      </c>
      <c r="BJ25" s="19" t="s">
        <v>75</v>
      </c>
      <c r="BK25" s="19" t="s">
        <v>75</v>
      </c>
      <c r="BL25" s="19" t="s">
        <v>75</v>
      </c>
      <c r="BM25" s="19" t="s">
        <v>75</v>
      </c>
      <c r="BN25" s="62" t="s">
        <v>75</v>
      </c>
      <c r="BO25" s="19" t="s">
        <v>75</v>
      </c>
      <c r="BP25" s="19" t="s">
        <v>75</v>
      </c>
      <c r="BQ25" s="19" t="s">
        <v>75</v>
      </c>
      <c r="BR25" s="19" t="s">
        <v>75</v>
      </c>
      <c r="BS25" s="19" t="s">
        <v>75</v>
      </c>
      <c r="BT25" s="62" t="s">
        <v>75</v>
      </c>
      <c r="BU25" s="19" t="s">
        <v>75</v>
      </c>
      <c r="BV25" s="19" t="s">
        <v>75</v>
      </c>
      <c r="BW25" s="19" t="s">
        <v>75</v>
      </c>
      <c r="BX25" s="19" t="s">
        <v>75</v>
      </c>
      <c r="BY25" s="19" t="s">
        <v>75</v>
      </c>
      <c r="BZ25" s="19" t="s">
        <v>75</v>
      </c>
      <c r="CA25" s="19" t="s">
        <v>75</v>
      </c>
      <c r="CB25" s="19" t="s">
        <v>75</v>
      </c>
      <c r="CC25" s="19" t="s">
        <v>75</v>
      </c>
      <c r="CD25" s="19" t="s">
        <v>75</v>
      </c>
      <c r="CE25" s="19" t="s">
        <v>75</v>
      </c>
      <c r="CF25" s="19" t="s">
        <v>75</v>
      </c>
      <c r="CG25" s="19" t="s">
        <v>75</v>
      </c>
      <c r="CH25" s="19" t="s">
        <v>75</v>
      </c>
      <c r="CI25" s="19" t="n">
        <v>12</v>
      </c>
      <c r="CJ25" s="62" t="n">
        <v>0.97</v>
      </c>
      <c r="CK25" s="19" t="n">
        <v>1</v>
      </c>
      <c r="CL25" s="62" t="n">
        <v>0.081</v>
      </c>
      <c r="CM25" s="19" t="n">
        <v>3</v>
      </c>
      <c r="CN25" s="62" t="n">
        <v>0.243</v>
      </c>
      <c r="CO25" s="19" t="s">
        <v>75</v>
      </c>
      <c r="CP25" s="62" t="s">
        <v>75</v>
      </c>
    </row>
    <row r="26" customFormat="false" ht="13.8" hidden="false" customHeight="false" outlineLevel="0" collapsed="false">
      <c r="A26" s="29" t="s">
        <v>91</v>
      </c>
      <c r="B26" s="63" t="s">
        <v>26</v>
      </c>
      <c r="C26" s="19" t="s">
        <v>75</v>
      </c>
      <c r="D26" s="19" t="s">
        <v>75</v>
      </c>
      <c r="E26" s="19" t="s">
        <v>75</v>
      </c>
      <c r="F26" s="19" t="s">
        <v>75</v>
      </c>
      <c r="G26" s="19" t="s">
        <v>75</v>
      </c>
      <c r="H26" s="62" t="s">
        <v>75</v>
      </c>
      <c r="I26" s="19" t="s">
        <v>75</v>
      </c>
      <c r="J26" s="19"/>
      <c r="K26" s="19" t="s">
        <v>75</v>
      </c>
      <c r="L26" s="62" t="s">
        <v>75</v>
      </c>
      <c r="M26" s="19" t="n">
        <v>2</v>
      </c>
      <c r="N26" s="62" t="n">
        <v>0.396</v>
      </c>
      <c r="O26" s="19" t="n">
        <v>17</v>
      </c>
      <c r="P26" s="19" t="n">
        <v>3.37</v>
      </c>
      <c r="Q26" s="19" t="s">
        <v>75</v>
      </c>
      <c r="R26" s="19" t="s">
        <v>75</v>
      </c>
      <c r="S26" s="19" t="s">
        <v>75</v>
      </c>
      <c r="T26" s="62" t="s">
        <v>75</v>
      </c>
      <c r="U26" s="19" t="s">
        <v>75</v>
      </c>
      <c r="V26" s="19" t="s">
        <v>75</v>
      </c>
      <c r="W26" s="19" t="s">
        <v>75</v>
      </c>
      <c r="X26" s="62" t="s">
        <v>75</v>
      </c>
      <c r="Y26" s="19" t="s">
        <v>75</v>
      </c>
      <c r="Z26" s="62" t="s">
        <v>75</v>
      </c>
      <c r="AA26" s="19" t="s">
        <v>75</v>
      </c>
      <c r="AB26" s="19" t="s">
        <v>75</v>
      </c>
      <c r="AC26" s="19" t="s">
        <v>75</v>
      </c>
      <c r="AD26" s="19" t="s">
        <v>75</v>
      </c>
      <c r="AE26" s="19" t="s">
        <v>75</v>
      </c>
      <c r="AF26" s="19" t="s">
        <v>75</v>
      </c>
      <c r="AG26" s="19" t="s">
        <v>75</v>
      </c>
      <c r="AH26" s="19" t="s">
        <v>75</v>
      </c>
      <c r="AI26" s="19" t="n">
        <v>1</v>
      </c>
      <c r="AJ26" s="62" t="n">
        <v>0.198</v>
      </c>
      <c r="AK26" s="19" t="s">
        <v>75</v>
      </c>
      <c r="AL26" s="62" t="s">
        <v>75</v>
      </c>
      <c r="AM26" s="19" t="s">
        <v>75</v>
      </c>
      <c r="AN26" s="19" t="s">
        <v>75</v>
      </c>
      <c r="AO26" s="19" t="n">
        <v>1</v>
      </c>
      <c r="AP26" s="19" t="n">
        <v>0.198</v>
      </c>
      <c r="AQ26" s="19" t="s">
        <v>75</v>
      </c>
      <c r="AR26" s="19" t="s">
        <v>75</v>
      </c>
      <c r="AS26" s="19" t="s">
        <v>75</v>
      </c>
      <c r="AT26" s="19" t="s">
        <v>75</v>
      </c>
      <c r="AU26" s="19" t="s">
        <v>75</v>
      </c>
      <c r="AV26" s="19" t="s">
        <v>75</v>
      </c>
      <c r="AW26" s="19" t="s">
        <v>75</v>
      </c>
      <c r="AX26" s="19" t="s">
        <v>75</v>
      </c>
      <c r="AY26" s="19" t="s">
        <v>75</v>
      </c>
      <c r="AZ26" s="19" t="s">
        <v>75</v>
      </c>
      <c r="BA26" s="19" t="s">
        <v>75</v>
      </c>
      <c r="BB26" s="19" t="s">
        <v>75</v>
      </c>
      <c r="BC26" s="19" t="n">
        <v>1</v>
      </c>
      <c r="BD26" s="62" t="n">
        <v>0.198</v>
      </c>
      <c r="BE26" s="19" t="s">
        <v>75</v>
      </c>
      <c r="BF26" s="19" t="s">
        <v>75</v>
      </c>
      <c r="BG26" s="19" t="s">
        <v>75</v>
      </c>
      <c r="BH26" s="19" t="s">
        <v>75</v>
      </c>
      <c r="BI26" s="19" t="s">
        <v>75</v>
      </c>
      <c r="BJ26" s="19" t="s">
        <v>75</v>
      </c>
      <c r="BK26" s="19" t="s">
        <v>75</v>
      </c>
      <c r="BL26" s="19" t="s">
        <v>75</v>
      </c>
      <c r="BM26" s="19" t="s">
        <v>75</v>
      </c>
      <c r="BN26" s="62" t="s">
        <v>75</v>
      </c>
      <c r="BO26" s="19" t="s">
        <v>75</v>
      </c>
      <c r="BP26" s="19" t="s">
        <v>75</v>
      </c>
      <c r="BQ26" s="19" t="s">
        <v>75</v>
      </c>
      <c r="BR26" s="19" t="s">
        <v>75</v>
      </c>
      <c r="BS26" s="19" t="s">
        <v>75</v>
      </c>
      <c r="BT26" s="62" t="s">
        <v>75</v>
      </c>
      <c r="BU26" s="19" t="s">
        <v>75</v>
      </c>
      <c r="BV26" s="19" t="s">
        <v>75</v>
      </c>
      <c r="BW26" s="19" t="s">
        <v>75</v>
      </c>
      <c r="BX26" s="19" t="s">
        <v>75</v>
      </c>
      <c r="BY26" s="19" t="s">
        <v>75</v>
      </c>
      <c r="BZ26" s="19" t="s">
        <v>75</v>
      </c>
      <c r="CA26" s="19" t="s">
        <v>75</v>
      </c>
      <c r="CB26" s="19" t="s">
        <v>75</v>
      </c>
      <c r="CC26" s="19" t="s">
        <v>75</v>
      </c>
      <c r="CD26" s="19" t="s">
        <v>75</v>
      </c>
      <c r="CE26" s="19" t="s">
        <v>75</v>
      </c>
      <c r="CF26" s="19" t="s">
        <v>75</v>
      </c>
      <c r="CG26" s="19" t="s">
        <v>75</v>
      </c>
      <c r="CH26" s="19" t="s">
        <v>75</v>
      </c>
      <c r="CI26" s="19" t="n">
        <v>3</v>
      </c>
      <c r="CJ26" s="62" t="n">
        <v>0.595</v>
      </c>
      <c r="CK26" s="19" t="n">
        <v>2</v>
      </c>
      <c r="CL26" s="62" t="n">
        <v>0.396</v>
      </c>
      <c r="CM26" s="19" t="n">
        <v>3</v>
      </c>
      <c r="CN26" s="62" t="n">
        <v>0.595</v>
      </c>
      <c r="CO26" s="19" t="n">
        <v>1</v>
      </c>
      <c r="CP26" s="62" t="n">
        <v>0.198</v>
      </c>
    </row>
    <row r="27" customFormat="false" ht="13.8" hidden="false" customHeight="false" outlineLevel="0" collapsed="false">
      <c r="A27" s="29" t="s">
        <v>92</v>
      </c>
      <c r="B27" s="63" t="s">
        <v>27</v>
      </c>
      <c r="C27" s="19" t="s">
        <v>75</v>
      </c>
      <c r="D27" s="19" t="s">
        <v>75</v>
      </c>
      <c r="E27" s="19" t="s">
        <v>75</v>
      </c>
      <c r="F27" s="19" t="s">
        <v>75</v>
      </c>
      <c r="G27" s="19" t="s">
        <v>75</v>
      </c>
      <c r="H27" s="62" t="s">
        <v>75</v>
      </c>
      <c r="I27" s="19" t="s">
        <v>75</v>
      </c>
      <c r="J27" s="19"/>
      <c r="K27" s="19" t="s">
        <v>75</v>
      </c>
      <c r="L27" s="62" t="s">
        <v>75</v>
      </c>
      <c r="M27" s="19" t="s">
        <v>75</v>
      </c>
      <c r="N27" s="62" t="s">
        <v>75</v>
      </c>
      <c r="O27" s="19" t="n">
        <v>17</v>
      </c>
      <c r="P27" s="19" t="n">
        <v>3.253</v>
      </c>
      <c r="Q27" s="19" t="n">
        <v>2</v>
      </c>
      <c r="R27" s="19" t="n">
        <v>0.383</v>
      </c>
      <c r="S27" s="19" t="s">
        <v>75</v>
      </c>
      <c r="T27" s="62" t="s">
        <v>75</v>
      </c>
      <c r="U27" s="19" t="s">
        <v>75</v>
      </c>
      <c r="V27" s="19" t="s">
        <v>75</v>
      </c>
      <c r="W27" s="19" t="s">
        <v>75</v>
      </c>
      <c r="X27" s="62" t="s">
        <v>75</v>
      </c>
      <c r="Y27" s="19" t="s">
        <v>75</v>
      </c>
      <c r="Z27" s="62" t="s">
        <v>75</v>
      </c>
      <c r="AA27" s="19" t="s">
        <v>75</v>
      </c>
      <c r="AB27" s="19" t="s">
        <v>75</v>
      </c>
      <c r="AC27" s="19" t="s">
        <v>75</v>
      </c>
      <c r="AD27" s="19" t="s">
        <v>75</v>
      </c>
      <c r="AE27" s="19" t="s">
        <v>75</v>
      </c>
      <c r="AF27" s="19" t="s">
        <v>75</v>
      </c>
      <c r="AG27" s="19" t="s">
        <v>75</v>
      </c>
      <c r="AH27" s="19" t="s">
        <v>75</v>
      </c>
      <c r="AI27" s="19" t="n">
        <v>1</v>
      </c>
      <c r="AJ27" s="62" t="n">
        <v>0.191</v>
      </c>
      <c r="AK27" s="19" t="s">
        <v>75</v>
      </c>
      <c r="AL27" s="62" t="s">
        <v>75</v>
      </c>
      <c r="AM27" s="19" t="s">
        <v>75</v>
      </c>
      <c r="AN27" s="19" t="s">
        <v>75</v>
      </c>
      <c r="AO27" s="19" t="s">
        <v>75</v>
      </c>
      <c r="AP27" s="19" t="s">
        <v>75</v>
      </c>
      <c r="AQ27" s="19" t="s">
        <v>75</v>
      </c>
      <c r="AR27" s="19" t="s">
        <v>75</v>
      </c>
      <c r="AS27" s="19" t="s">
        <v>75</v>
      </c>
      <c r="AT27" s="19" t="s">
        <v>75</v>
      </c>
      <c r="AU27" s="19" t="s">
        <v>75</v>
      </c>
      <c r="AV27" s="19" t="s">
        <v>75</v>
      </c>
      <c r="AW27" s="19" t="s">
        <v>75</v>
      </c>
      <c r="AX27" s="19" t="s">
        <v>75</v>
      </c>
      <c r="AY27" s="19" t="s">
        <v>75</v>
      </c>
      <c r="AZ27" s="19" t="s">
        <v>75</v>
      </c>
      <c r="BA27" s="19" t="s">
        <v>75</v>
      </c>
      <c r="BB27" s="19" t="s">
        <v>75</v>
      </c>
      <c r="BC27" s="19" t="s">
        <v>75</v>
      </c>
      <c r="BD27" s="62" t="s">
        <v>75</v>
      </c>
      <c r="BE27" s="19" t="s">
        <v>75</v>
      </c>
      <c r="BF27" s="19" t="s">
        <v>75</v>
      </c>
      <c r="BG27" s="19" t="s">
        <v>75</v>
      </c>
      <c r="BH27" s="19" t="s">
        <v>75</v>
      </c>
      <c r="BI27" s="19" t="s">
        <v>75</v>
      </c>
      <c r="BJ27" s="19" t="s">
        <v>75</v>
      </c>
      <c r="BK27" s="19" t="s">
        <v>75</v>
      </c>
      <c r="BL27" s="19" t="s">
        <v>75</v>
      </c>
      <c r="BM27" s="19" t="s">
        <v>75</v>
      </c>
      <c r="BN27" s="62" t="s">
        <v>75</v>
      </c>
      <c r="BO27" s="19" t="s">
        <v>75</v>
      </c>
      <c r="BP27" s="19" t="s">
        <v>75</v>
      </c>
      <c r="BQ27" s="19" t="s">
        <v>75</v>
      </c>
      <c r="BR27" s="19" t="s">
        <v>75</v>
      </c>
      <c r="BS27" s="19" t="s">
        <v>75</v>
      </c>
      <c r="BT27" s="62" t="s">
        <v>75</v>
      </c>
      <c r="BU27" s="19" t="s">
        <v>75</v>
      </c>
      <c r="BV27" s="19" t="s">
        <v>75</v>
      </c>
      <c r="BW27" s="19" t="s">
        <v>75</v>
      </c>
      <c r="BX27" s="19" t="s">
        <v>75</v>
      </c>
      <c r="BY27" s="19" t="s">
        <v>75</v>
      </c>
      <c r="BZ27" s="19" t="s">
        <v>75</v>
      </c>
      <c r="CA27" s="19" t="s">
        <v>75</v>
      </c>
      <c r="CB27" s="19" t="s">
        <v>75</v>
      </c>
      <c r="CC27" s="19" t="s">
        <v>75</v>
      </c>
      <c r="CD27" s="19" t="s">
        <v>75</v>
      </c>
      <c r="CE27" s="19" t="s">
        <v>75</v>
      </c>
      <c r="CF27" s="19" t="s">
        <v>75</v>
      </c>
      <c r="CG27" s="19" t="s">
        <v>75</v>
      </c>
      <c r="CH27" s="19" t="s">
        <v>75</v>
      </c>
      <c r="CI27" s="19" t="n">
        <v>3</v>
      </c>
      <c r="CJ27" s="62" t="n">
        <v>0.574</v>
      </c>
      <c r="CK27" s="19" t="n">
        <v>1</v>
      </c>
      <c r="CL27" s="62" t="n">
        <v>0.191</v>
      </c>
      <c r="CM27" s="19" t="n">
        <v>1</v>
      </c>
      <c r="CN27" s="62" t="n">
        <v>0.191</v>
      </c>
      <c r="CO27" s="19" t="n">
        <v>1</v>
      </c>
      <c r="CP27" s="62" t="n">
        <v>0.191</v>
      </c>
    </row>
    <row r="28" customFormat="false" ht="13.8" hidden="false" customHeight="false" outlineLevel="0" collapsed="false">
      <c r="A28" s="29" t="s">
        <v>93</v>
      </c>
      <c r="B28" s="63" t="s">
        <v>28</v>
      </c>
      <c r="C28" s="19" t="s">
        <v>75</v>
      </c>
      <c r="D28" s="19" t="s">
        <v>75</v>
      </c>
      <c r="E28" s="19" t="s">
        <v>75</v>
      </c>
      <c r="F28" s="19" t="s">
        <v>75</v>
      </c>
      <c r="G28" s="19" t="s">
        <v>75</v>
      </c>
      <c r="H28" s="62" t="s">
        <v>75</v>
      </c>
      <c r="I28" s="19" t="s">
        <v>75</v>
      </c>
      <c r="J28" s="19"/>
      <c r="K28" s="19" t="s">
        <v>75</v>
      </c>
      <c r="L28" s="62" t="s">
        <v>75</v>
      </c>
      <c r="M28" s="19" t="s">
        <v>75</v>
      </c>
      <c r="N28" s="62" t="s">
        <v>75</v>
      </c>
      <c r="O28" s="19" t="n">
        <v>3</v>
      </c>
      <c r="P28" s="19" t="n">
        <v>0.76</v>
      </c>
      <c r="Q28" s="19" t="s">
        <v>75</v>
      </c>
      <c r="R28" s="19" t="s">
        <v>75</v>
      </c>
      <c r="S28" s="19" t="s">
        <v>75</v>
      </c>
      <c r="T28" s="62" t="s">
        <v>75</v>
      </c>
      <c r="U28" s="19" t="s">
        <v>75</v>
      </c>
      <c r="V28" s="19" t="s">
        <v>75</v>
      </c>
      <c r="W28" s="19" t="s">
        <v>75</v>
      </c>
      <c r="X28" s="62" t="s">
        <v>75</v>
      </c>
      <c r="Y28" s="19" t="s">
        <v>75</v>
      </c>
      <c r="Z28" s="62" t="s">
        <v>75</v>
      </c>
      <c r="AA28" s="19" t="s">
        <v>75</v>
      </c>
      <c r="AB28" s="19" t="s">
        <v>75</v>
      </c>
      <c r="AC28" s="19" t="s">
        <v>75</v>
      </c>
      <c r="AD28" s="19" t="s">
        <v>75</v>
      </c>
      <c r="AE28" s="19" t="s">
        <v>75</v>
      </c>
      <c r="AF28" s="19" t="s">
        <v>75</v>
      </c>
      <c r="AG28" s="19" t="s">
        <v>75</v>
      </c>
      <c r="AH28" s="19" t="s">
        <v>75</v>
      </c>
      <c r="AI28" s="19" t="s">
        <v>75</v>
      </c>
      <c r="AJ28" s="62" t="s">
        <v>75</v>
      </c>
      <c r="AK28" s="19" t="s">
        <v>75</v>
      </c>
      <c r="AL28" s="62" t="s">
        <v>75</v>
      </c>
      <c r="AM28" s="19" t="s">
        <v>75</v>
      </c>
      <c r="AN28" s="19" t="s">
        <v>75</v>
      </c>
      <c r="AO28" s="19" t="n">
        <v>2</v>
      </c>
      <c r="AP28" s="19" t="n">
        <v>0.507</v>
      </c>
      <c r="AQ28" s="19" t="s">
        <v>75</v>
      </c>
      <c r="AR28" s="19" t="s">
        <v>75</v>
      </c>
      <c r="AS28" s="19" t="n">
        <v>1</v>
      </c>
      <c r="AT28" s="19" t="n">
        <v>0.253</v>
      </c>
      <c r="AU28" s="19" t="s">
        <v>75</v>
      </c>
      <c r="AV28" s="19" t="s">
        <v>75</v>
      </c>
      <c r="AW28" s="19" t="s">
        <v>75</v>
      </c>
      <c r="AX28" s="19" t="s">
        <v>75</v>
      </c>
      <c r="AY28" s="19" t="s">
        <v>75</v>
      </c>
      <c r="AZ28" s="19" t="s">
        <v>75</v>
      </c>
      <c r="BA28" s="19" t="s">
        <v>75</v>
      </c>
      <c r="BB28" s="19" t="s">
        <v>75</v>
      </c>
      <c r="BC28" s="19" t="n">
        <v>3</v>
      </c>
      <c r="BD28" s="62" t="n">
        <v>0.76</v>
      </c>
      <c r="BE28" s="19" t="s">
        <v>75</v>
      </c>
      <c r="BF28" s="19" t="s">
        <v>75</v>
      </c>
      <c r="BG28" s="19" t="s">
        <v>75</v>
      </c>
      <c r="BH28" s="19" t="s">
        <v>75</v>
      </c>
      <c r="BI28" s="19" t="s">
        <v>75</v>
      </c>
      <c r="BJ28" s="19" t="s">
        <v>75</v>
      </c>
      <c r="BK28" s="19" t="s">
        <v>75</v>
      </c>
      <c r="BL28" s="19" t="s">
        <v>75</v>
      </c>
      <c r="BM28" s="19" t="s">
        <v>75</v>
      </c>
      <c r="BN28" s="62" t="s">
        <v>75</v>
      </c>
      <c r="BO28" s="19" t="s">
        <v>75</v>
      </c>
      <c r="BP28" s="19" t="s">
        <v>75</v>
      </c>
      <c r="BQ28" s="19" t="s">
        <v>75</v>
      </c>
      <c r="BR28" s="19" t="s">
        <v>75</v>
      </c>
      <c r="BS28" s="19" t="s">
        <v>75</v>
      </c>
      <c r="BT28" s="62" t="s">
        <v>75</v>
      </c>
      <c r="BU28" s="19" t="s">
        <v>75</v>
      </c>
      <c r="BV28" s="19" t="s">
        <v>75</v>
      </c>
      <c r="BW28" s="19" t="s">
        <v>75</v>
      </c>
      <c r="BX28" s="19" t="s">
        <v>75</v>
      </c>
      <c r="BY28" s="19" t="s">
        <v>75</v>
      </c>
      <c r="BZ28" s="19" t="s">
        <v>75</v>
      </c>
      <c r="CA28" s="19" t="s">
        <v>75</v>
      </c>
      <c r="CB28" s="19" t="s">
        <v>75</v>
      </c>
      <c r="CC28" s="19" t="s">
        <v>75</v>
      </c>
      <c r="CD28" s="19" t="s">
        <v>75</v>
      </c>
      <c r="CE28" s="19" t="s">
        <v>75</v>
      </c>
      <c r="CF28" s="19" t="s">
        <v>75</v>
      </c>
      <c r="CG28" s="19" t="s">
        <v>75</v>
      </c>
      <c r="CH28" s="19" t="s">
        <v>75</v>
      </c>
      <c r="CI28" s="19" t="s">
        <v>75</v>
      </c>
      <c r="CJ28" s="62" t="s">
        <v>75</v>
      </c>
      <c r="CK28" s="19" t="n">
        <v>1</v>
      </c>
      <c r="CL28" s="62" t="n">
        <v>0.253</v>
      </c>
      <c r="CM28" s="19" t="n">
        <v>2</v>
      </c>
      <c r="CN28" s="62" t="n">
        <v>0.507</v>
      </c>
      <c r="CO28" s="19" t="s">
        <v>75</v>
      </c>
      <c r="CP28" s="62" t="s">
        <v>75</v>
      </c>
    </row>
    <row r="29" customFormat="false" ht="13.8" hidden="false" customHeight="false" outlineLevel="0" collapsed="false">
      <c r="A29" s="29" t="s">
        <v>94</v>
      </c>
      <c r="B29" s="63" t="s">
        <v>29</v>
      </c>
      <c r="C29" s="19" t="s">
        <v>75</v>
      </c>
      <c r="D29" s="19" t="s">
        <v>75</v>
      </c>
      <c r="E29" s="19" t="s">
        <v>75</v>
      </c>
      <c r="F29" s="19" t="s">
        <v>75</v>
      </c>
      <c r="G29" s="19" t="s">
        <v>75</v>
      </c>
      <c r="H29" s="62" t="s">
        <v>75</v>
      </c>
      <c r="I29" s="19" t="s">
        <v>75</v>
      </c>
      <c r="J29" s="19"/>
      <c r="K29" s="19" t="n">
        <v>1</v>
      </c>
      <c r="L29" s="62" t="n">
        <v>0.098</v>
      </c>
      <c r="M29" s="19" t="s">
        <v>75</v>
      </c>
      <c r="N29" s="62" t="s">
        <v>75</v>
      </c>
      <c r="O29" s="19" t="n">
        <v>61</v>
      </c>
      <c r="P29" s="19" t="n">
        <v>5.952</v>
      </c>
      <c r="Q29" s="19" t="n">
        <v>1</v>
      </c>
      <c r="R29" s="19" t="n">
        <v>0.098</v>
      </c>
      <c r="S29" s="19" t="s">
        <v>75</v>
      </c>
      <c r="T29" s="62" t="s">
        <v>75</v>
      </c>
      <c r="U29" s="19" t="s">
        <v>75</v>
      </c>
      <c r="V29" s="19" t="s">
        <v>75</v>
      </c>
      <c r="W29" s="19" t="s">
        <v>75</v>
      </c>
      <c r="X29" s="62" t="s">
        <v>75</v>
      </c>
      <c r="Y29" s="19" t="s">
        <v>75</v>
      </c>
      <c r="Z29" s="62" t="s">
        <v>75</v>
      </c>
      <c r="AA29" s="19" t="s">
        <v>75</v>
      </c>
      <c r="AB29" s="19" t="s">
        <v>75</v>
      </c>
      <c r="AC29" s="19" t="s">
        <v>75</v>
      </c>
      <c r="AD29" s="19" t="s">
        <v>75</v>
      </c>
      <c r="AE29" s="19" t="s">
        <v>75</v>
      </c>
      <c r="AF29" s="19" t="s">
        <v>75</v>
      </c>
      <c r="AG29" s="19" t="s">
        <v>75</v>
      </c>
      <c r="AH29" s="19" t="s">
        <v>75</v>
      </c>
      <c r="AI29" s="19" t="s">
        <v>75</v>
      </c>
      <c r="AJ29" s="62" t="s">
        <v>75</v>
      </c>
      <c r="AK29" s="19" t="s">
        <v>75</v>
      </c>
      <c r="AL29" s="62" t="s">
        <v>75</v>
      </c>
      <c r="AM29" s="19" t="s">
        <v>75</v>
      </c>
      <c r="AN29" s="19" t="s">
        <v>75</v>
      </c>
      <c r="AO29" s="19" t="s">
        <v>75</v>
      </c>
      <c r="AP29" s="19" t="s">
        <v>75</v>
      </c>
      <c r="AQ29" s="19" t="s">
        <v>75</v>
      </c>
      <c r="AR29" s="19" t="s">
        <v>75</v>
      </c>
      <c r="AS29" s="19" t="s">
        <v>75</v>
      </c>
      <c r="AT29" s="19" t="s">
        <v>75</v>
      </c>
      <c r="AU29" s="19" t="s">
        <v>75</v>
      </c>
      <c r="AV29" s="19" t="s">
        <v>75</v>
      </c>
      <c r="AW29" s="19" t="s">
        <v>75</v>
      </c>
      <c r="AX29" s="19" t="s">
        <v>75</v>
      </c>
      <c r="AY29" s="19" t="s">
        <v>75</v>
      </c>
      <c r="AZ29" s="19" t="s">
        <v>75</v>
      </c>
      <c r="BA29" s="19" t="s">
        <v>75</v>
      </c>
      <c r="BB29" s="19" t="s">
        <v>75</v>
      </c>
      <c r="BC29" s="19" t="n">
        <v>8</v>
      </c>
      <c r="BD29" s="62" t="n">
        <v>0.781</v>
      </c>
      <c r="BE29" s="19" t="s">
        <v>75</v>
      </c>
      <c r="BF29" s="19" t="s">
        <v>75</v>
      </c>
      <c r="BG29" s="19" t="s">
        <v>75</v>
      </c>
      <c r="BH29" s="19" t="s">
        <v>75</v>
      </c>
      <c r="BI29" s="19" t="s">
        <v>75</v>
      </c>
      <c r="BJ29" s="19" t="s">
        <v>75</v>
      </c>
      <c r="BK29" s="19" t="s">
        <v>75</v>
      </c>
      <c r="BL29" s="19" t="s">
        <v>75</v>
      </c>
      <c r="BM29" s="19" t="n">
        <v>1</v>
      </c>
      <c r="BN29" s="62" t="n">
        <v>0.098</v>
      </c>
      <c r="BO29" s="19" t="s">
        <v>75</v>
      </c>
      <c r="BP29" s="19" t="s">
        <v>75</v>
      </c>
      <c r="BQ29" s="19" t="s">
        <v>75</v>
      </c>
      <c r="BR29" s="19" t="s">
        <v>75</v>
      </c>
      <c r="BS29" s="19" t="s">
        <v>75</v>
      </c>
      <c r="BT29" s="62" t="s">
        <v>75</v>
      </c>
      <c r="BU29" s="19" t="s">
        <v>75</v>
      </c>
      <c r="BV29" s="19" t="s">
        <v>75</v>
      </c>
      <c r="BW29" s="19" t="s">
        <v>75</v>
      </c>
      <c r="BX29" s="19" t="s">
        <v>75</v>
      </c>
      <c r="BY29" s="19" t="s">
        <v>75</v>
      </c>
      <c r="BZ29" s="19" t="s">
        <v>75</v>
      </c>
      <c r="CA29" s="19" t="s">
        <v>75</v>
      </c>
      <c r="CB29" s="19" t="s">
        <v>75</v>
      </c>
      <c r="CC29" s="19" t="s">
        <v>75</v>
      </c>
      <c r="CD29" s="19" t="s">
        <v>75</v>
      </c>
      <c r="CE29" s="19" t="s">
        <v>75</v>
      </c>
      <c r="CF29" s="19" t="s">
        <v>75</v>
      </c>
      <c r="CG29" s="19" t="s">
        <v>75</v>
      </c>
      <c r="CH29" s="19" t="s">
        <v>75</v>
      </c>
      <c r="CI29" s="19" t="n">
        <v>1</v>
      </c>
      <c r="CJ29" s="62" t="n">
        <v>0.098</v>
      </c>
      <c r="CK29" s="19" t="n">
        <v>2</v>
      </c>
      <c r="CL29" s="62" t="n">
        <v>0.195</v>
      </c>
      <c r="CM29" s="19" t="n">
        <v>4</v>
      </c>
      <c r="CN29" s="62" t="n">
        <v>0.39</v>
      </c>
      <c r="CO29" s="19" t="n">
        <v>1</v>
      </c>
      <c r="CP29" s="62" t="n">
        <v>0.098</v>
      </c>
    </row>
    <row r="30" customFormat="false" ht="13.8" hidden="false" customHeight="false" outlineLevel="0" collapsed="false">
      <c r="A30" s="29" t="s">
        <v>95</v>
      </c>
      <c r="B30" s="63" t="s">
        <v>30</v>
      </c>
      <c r="C30" s="19" t="s">
        <v>75</v>
      </c>
      <c r="D30" s="19" t="s">
        <v>75</v>
      </c>
      <c r="E30" s="19" t="s">
        <v>75</v>
      </c>
      <c r="F30" s="19" t="s">
        <v>75</v>
      </c>
      <c r="G30" s="19" t="s">
        <v>75</v>
      </c>
      <c r="H30" s="62" t="s">
        <v>75</v>
      </c>
      <c r="I30" s="19" t="s">
        <v>75</v>
      </c>
      <c r="J30" s="19"/>
      <c r="K30" s="19" t="s">
        <v>75</v>
      </c>
      <c r="L30" s="62" t="s">
        <v>75</v>
      </c>
      <c r="M30" s="19" t="n">
        <v>1</v>
      </c>
      <c r="N30" s="62" t="n">
        <v>0.283</v>
      </c>
      <c r="O30" s="19" t="n">
        <v>20</v>
      </c>
      <c r="P30" s="19" t="n">
        <v>5.662</v>
      </c>
      <c r="Q30" s="19" t="s">
        <v>75</v>
      </c>
      <c r="R30" s="19" t="s">
        <v>75</v>
      </c>
      <c r="S30" s="19" t="s">
        <v>75</v>
      </c>
      <c r="T30" s="62" t="s">
        <v>75</v>
      </c>
      <c r="U30" s="19" t="s">
        <v>75</v>
      </c>
      <c r="V30" s="19" t="s">
        <v>75</v>
      </c>
      <c r="W30" s="19" t="s">
        <v>75</v>
      </c>
      <c r="X30" s="62" t="s">
        <v>75</v>
      </c>
      <c r="Y30" s="19" t="s">
        <v>75</v>
      </c>
      <c r="Z30" s="62" t="s">
        <v>75</v>
      </c>
      <c r="AA30" s="19" t="s">
        <v>75</v>
      </c>
      <c r="AB30" s="19" t="s">
        <v>75</v>
      </c>
      <c r="AC30" s="19" t="s">
        <v>75</v>
      </c>
      <c r="AD30" s="19" t="s">
        <v>75</v>
      </c>
      <c r="AE30" s="19" t="n">
        <v>1</v>
      </c>
      <c r="AF30" s="19" t="n">
        <v>0.283</v>
      </c>
      <c r="AG30" s="19" t="s">
        <v>75</v>
      </c>
      <c r="AH30" s="19" t="s">
        <v>75</v>
      </c>
      <c r="AI30" s="19" t="s">
        <v>75</v>
      </c>
      <c r="AJ30" s="62" t="s">
        <v>75</v>
      </c>
      <c r="AK30" s="19" t="s">
        <v>75</v>
      </c>
      <c r="AL30" s="62" t="s">
        <v>75</v>
      </c>
      <c r="AM30" s="19" t="s">
        <v>75</v>
      </c>
      <c r="AN30" s="19" t="s">
        <v>75</v>
      </c>
      <c r="AO30" s="19" t="s">
        <v>75</v>
      </c>
      <c r="AP30" s="19" t="s">
        <v>75</v>
      </c>
      <c r="AQ30" s="19" t="s">
        <v>75</v>
      </c>
      <c r="AR30" s="19" t="s">
        <v>75</v>
      </c>
      <c r="AS30" s="19" t="s">
        <v>75</v>
      </c>
      <c r="AT30" s="19" t="s">
        <v>75</v>
      </c>
      <c r="AU30" s="19" t="s">
        <v>75</v>
      </c>
      <c r="AV30" s="19" t="s">
        <v>75</v>
      </c>
      <c r="AW30" s="19" t="s">
        <v>75</v>
      </c>
      <c r="AX30" s="19" t="s">
        <v>75</v>
      </c>
      <c r="AY30" s="19" t="s">
        <v>75</v>
      </c>
      <c r="AZ30" s="19" t="s">
        <v>75</v>
      </c>
      <c r="BA30" s="19" t="s">
        <v>75</v>
      </c>
      <c r="BB30" s="19" t="s">
        <v>75</v>
      </c>
      <c r="BC30" s="19" t="n">
        <v>1</v>
      </c>
      <c r="BD30" s="62" t="n">
        <v>0.283</v>
      </c>
      <c r="BE30" s="19" t="s">
        <v>75</v>
      </c>
      <c r="BF30" s="19" t="s">
        <v>75</v>
      </c>
      <c r="BG30" s="19" t="s">
        <v>75</v>
      </c>
      <c r="BH30" s="19" t="s">
        <v>75</v>
      </c>
      <c r="BI30" s="19" t="s">
        <v>75</v>
      </c>
      <c r="BJ30" s="19" t="s">
        <v>75</v>
      </c>
      <c r="BK30" s="19" t="s">
        <v>75</v>
      </c>
      <c r="BL30" s="19" t="s">
        <v>75</v>
      </c>
      <c r="BM30" s="19" t="s">
        <v>75</v>
      </c>
      <c r="BN30" s="62" t="s">
        <v>75</v>
      </c>
      <c r="BO30" s="19" t="s">
        <v>75</v>
      </c>
      <c r="BP30" s="19" t="s">
        <v>75</v>
      </c>
      <c r="BQ30" s="19" t="s">
        <v>75</v>
      </c>
      <c r="BR30" s="19" t="s">
        <v>75</v>
      </c>
      <c r="BS30" s="19" t="s">
        <v>75</v>
      </c>
      <c r="BT30" s="62" t="s">
        <v>75</v>
      </c>
      <c r="BU30" s="19" t="s">
        <v>75</v>
      </c>
      <c r="BV30" s="19" t="s">
        <v>75</v>
      </c>
      <c r="BW30" s="19" t="s">
        <v>75</v>
      </c>
      <c r="BX30" s="19" t="s">
        <v>75</v>
      </c>
      <c r="BY30" s="19" t="s">
        <v>75</v>
      </c>
      <c r="BZ30" s="19" t="s">
        <v>75</v>
      </c>
      <c r="CA30" s="19" t="s">
        <v>75</v>
      </c>
      <c r="CB30" s="19" t="s">
        <v>75</v>
      </c>
      <c r="CC30" s="19" t="s">
        <v>75</v>
      </c>
      <c r="CD30" s="19" t="s">
        <v>75</v>
      </c>
      <c r="CE30" s="19" t="s">
        <v>75</v>
      </c>
      <c r="CF30" s="19" t="s">
        <v>75</v>
      </c>
      <c r="CG30" s="19" t="s">
        <v>75</v>
      </c>
      <c r="CH30" s="19" t="s">
        <v>75</v>
      </c>
      <c r="CI30" s="19" t="n">
        <v>1</v>
      </c>
      <c r="CJ30" s="62" t="n">
        <v>0.283</v>
      </c>
      <c r="CK30" s="19" t="n">
        <v>1</v>
      </c>
      <c r="CL30" s="62" t="n">
        <v>0.283</v>
      </c>
      <c r="CM30" s="19" t="n">
        <v>1</v>
      </c>
      <c r="CN30" s="62" t="n">
        <v>0.283</v>
      </c>
      <c r="CO30" s="19" t="s">
        <v>75</v>
      </c>
      <c r="CP30" s="62" t="s">
        <v>75</v>
      </c>
    </row>
    <row r="31" customFormat="false" ht="13.8" hidden="false" customHeight="false" outlineLevel="0" collapsed="false">
      <c r="A31" s="29" t="s">
        <v>96</v>
      </c>
      <c r="B31" s="63" t="s">
        <v>31</v>
      </c>
      <c r="C31" s="19" t="s">
        <v>75</v>
      </c>
      <c r="D31" s="19" t="s">
        <v>75</v>
      </c>
      <c r="E31" s="19" t="s">
        <v>75</v>
      </c>
      <c r="F31" s="19" t="s">
        <v>75</v>
      </c>
      <c r="G31" s="19" t="s">
        <v>75</v>
      </c>
      <c r="H31" s="62" t="s">
        <v>75</v>
      </c>
      <c r="I31" s="19" t="s">
        <v>75</v>
      </c>
      <c r="J31" s="19"/>
      <c r="K31" s="19" t="s">
        <v>75</v>
      </c>
      <c r="L31" s="62" t="s">
        <v>75</v>
      </c>
      <c r="M31" s="19" t="s">
        <v>75</v>
      </c>
      <c r="N31" s="62" t="s">
        <v>75</v>
      </c>
      <c r="O31" s="19" t="n">
        <v>11</v>
      </c>
      <c r="P31" s="19" t="n">
        <v>0.979</v>
      </c>
      <c r="Q31" s="19" t="n">
        <v>2</v>
      </c>
      <c r="R31" s="19" t="n">
        <v>0.178</v>
      </c>
      <c r="S31" s="19" t="s">
        <v>75</v>
      </c>
      <c r="T31" s="62" t="s">
        <v>75</v>
      </c>
      <c r="U31" s="19" t="s">
        <v>75</v>
      </c>
      <c r="V31" s="19" t="s">
        <v>75</v>
      </c>
      <c r="W31" s="19" t="s">
        <v>75</v>
      </c>
      <c r="X31" s="62" t="s">
        <v>75</v>
      </c>
      <c r="Y31" s="19" t="s">
        <v>75</v>
      </c>
      <c r="Z31" s="62" t="s">
        <v>75</v>
      </c>
      <c r="AA31" s="19" t="s">
        <v>75</v>
      </c>
      <c r="AB31" s="19" t="s">
        <v>75</v>
      </c>
      <c r="AC31" s="19" t="s">
        <v>75</v>
      </c>
      <c r="AD31" s="19" t="s">
        <v>75</v>
      </c>
      <c r="AE31" s="19" t="n">
        <v>1</v>
      </c>
      <c r="AF31" s="19" t="n">
        <v>0.089</v>
      </c>
      <c r="AG31" s="19" t="n">
        <v>1</v>
      </c>
      <c r="AH31" s="19" t="n">
        <v>0.089</v>
      </c>
      <c r="AI31" s="19" t="s">
        <v>75</v>
      </c>
      <c r="AJ31" s="62" t="s">
        <v>75</v>
      </c>
      <c r="AK31" s="19" t="s">
        <v>75</v>
      </c>
      <c r="AL31" s="62" t="s">
        <v>75</v>
      </c>
      <c r="AM31" s="19" t="s">
        <v>75</v>
      </c>
      <c r="AN31" s="19" t="s">
        <v>75</v>
      </c>
      <c r="AO31" s="19" t="s">
        <v>75</v>
      </c>
      <c r="AP31" s="19" t="s">
        <v>75</v>
      </c>
      <c r="AQ31" s="19" t="s">
        <v>75</v>
      </c>
      <c r="AR31" s="19" t="s">
        <v>75</v>
      </c>
      <c r="AS31" s="19" t="s">
        <v>75</v>
      </c>
      <c r="AT31" s="19" t="s">
        <v>75</v>
      </c>
      <c r="AU31" s="19" t="s">
        <v>75</v>
      </c>
      <c r="AV31" s="19" t="s">
        <v>75</v>
      </c>
      <c r="AW31" s="19" t="s">
        <v>75</v>
      </c>
      <c r="AX31" s="19" t="s">
        <v>75</v>
      </c>
      <c r="AY31" s="19" t="s">
        <v>75</v>
      </c>
      <c r="AZ31" s="19" t="s">
        <v>75</v>
      </c>
      <c r="BA31" s="19" t="s">
        <v>75</v>
      </c>
      <c r="BB31" s="19" t="s">
        <v>75</v>
      </c>
      <c r="BC31" s="19" t="n">
        <v>14</v>
      </c>
      <c r="BD31" s="62" t="n">
        <v>1.246</v>
      </c>
      <c r="BE31" s="19" t="s">
        <v>75</v>
      </c>
      <c r="BF31" s="19" t="s">
        <v>75</v>
      </c>
      <c r="BG31" s="19" t="s">
        <v>75</v>
      </c>
      <c r="BH31" s="19" t="s">
        <v>75</v>
      </c>
      <c r="BI31" s="19" t="s">
        <v>75</v>
      </c>
      <c r="BJ31" s="19" t="s">
        <v>75</v>
      </c>
      <c r="BK31" s="19" t="s">
        <v>75</v>
      </c>
      <c r="BL31" s="19" t="s">
        <v>75</v>
      </c>
      <c r="BM31" s="19" t="n">
        <v>1</v>
      </c>
      <c r="BN31" s="62" t="n">
        <v>0.089</v>
      </c>
      <c r="BO31" s="19" t="s">
        <v>75</v>
      </c>
      <c r="BP31" s="19" t="s">
        <v>75</v>
      </c>
      <c r="BQ31" s="19" t="s">
        <v>75</v>
      </c>
      <c r="BR31" s="19" t="s">
        <v>75</v>
      </c>
      <c r="BS31" s="19" t="n">
        <v>1</v>
      </c>
      <c r="BT31" s="62" t="n">
        <v>0.089</v>
      </c>
      <c r="BU31" s="19" t="s">
        <v>75</v>
      </c>
      <c r="BV31" s="19" t="s">
        <v>75</v>
      </c>
      <c r="BW31" s="19" t="s">
        <v>75</v>
      </c>
      <c r="BX31" s="19" t="s">
        <v>75</v>
      </c>
      <c r="BY31" s="19" t="s">
        <v>75</v>
      </c>
      <c r="BZ31" s="19" t="s">
        <v>75</v>
      </c>
      <c r="CA31" s="19" t="s">
        <v>75</v>
      </c>
      <c r="CB31" s="19" t="s">
        <v>75</v>
      </c>
      <c r="CC31" s="19" t="s">
        <v>75</v>
      </c>
      <c r="CD31" s="19" t="s">
        <v>75</v>
      </c>
      <c r="CE31" s="19" t="s">
        <v>75</v>
      </c>
      <c r="CF31" s="19" t="s">
        <v>75</v>
      </c>
      <c r="CG31" s="19" t="s">
        <v>75</v>
      </c>
      <c r="CH31" s="19" t="s">
        <v>75</v>
      </c>
      <c r="CI31" s="19" t="n">
        <v>8</v>
      </c>
      <c r="CJ31" s="62" t="n">
        <v>0.712</v>
      </c>
      <c r="CK31" s="19" t="n">
        <v>1</v>
      </c>
      <c r="CL31" s="62" t="n">
        <v>0.089</v>
      </c>
      <c r="CM31" s="19" t="n">
        <v>2</v>
      </c>
      <c r="CN31" s="62" t="n">
        <v>0.178</v>
      </c>
      <c r="CO31" s="19" t="n">
        <v>2</v>
      </c>
      <c r="CP31" s="62" t="n">
        <v>0.178</v>
      </c>
    </row>
    <row r="32" customFormat="false" ht="13.8" hidden="false" customHeight="false" outlineLevel="0" collapsed="false">
      <c r="A32" s="29" t="s">
        <v>97</v>
      </c>
      <c r="B32" s="63" t="s">
        <v>32</v>
      </c>
      <c r="C32" s="19" t="s">
        <v>75</v>
      </c>
      <c r="D32" s="19" t="s">
        <v>75</v>
      </c>
      <c r="E32" s="19" t="s">
        <v>75</v>
      </c>
      <c r="F32" s="19" t="s">
        <v>75</v>
      </c>
      <c r="G32" s="19" t="s">
        <v>75</v>
      </c>
      <c r="H32" s="62" t="s">
        <v>75</v>
      </c>
      <c r="I32" s="19" t="s">
        <v>75</v>
      </c>
      <c r="J32" s="19"/>
      <c r="K32" s="19" t="s">
        <v>75</v>
      </c>
      <c r="L32" s="62" t="s">
        <v>75</v>
      </c>
      <c r="M32" s="19" t="s">
        <v>75</v>
      </c>
      <c r="N32" s="62" t="s">
        <v>75</v>
      </c>
      <c r="O32" s="19" t="n">
        <v>27</v>
      </c>
      <c r="P32" s="19" t="n">
        <v>3.729</v>
      </c>
      <c r="Q32" s="19" t="s">
        <v>75</v>
      </c>
      <c r="R32" s="19" t="s">
        <v>75</v>
      </c>
      <c r="S32" s="19" t="s">
        <v>75</v>
      </c>
      <c r="T32" s="62" t="s">
        <v>75</v>
      </c>
      <c r="U32" s="19" t="s">
        <v>75</v>
      </c>
      <c r="V32" s="19" t="s">
        <v>75</v>
      </c>
      <c r="W32" s="19" t="s">
        <v>75</v>
      </c>
      <c r="X32" s="62" t="s">
        <v>75</v>
      </c>
      <c r="Y32" s="19" t="s">
        <v>75</v>
      </c>
      <c r="Z32" s="62" t="s">
        <v>75</v>
      </c>
      <c r="AA32" s="19" t="s">
        <v>75</v>
      </c>
      <c r="AB32" s="19" t="s">
        <v>75</v>
      </c>
      <c r="AC32" s="19" t="s">
        <v>75</v>
      </c>
      <c r="AD32" s="19" t="s">
        <v>75</v>
      </c>
      <c r="AE32" s="19" t="s">
        <v>75</v>
      </c>
      <c r="AF32" s="19" t="s">
        <v>75</v>
      </c>
      <c r="AG32" s="19" t="s">
        <v>75</v>
      </c>
      <c r="AH32" s="19" t="s">
        <v>75</v>
      </c>
      <c r="AI32" s="19" t="n">
        <v>2</v>
      </c>
      <c r="AJ32" s="62" t="n">
        <v>0.276</v>
      </c>
      <c r="AK32" s="19" t="s">
        <v>75</v>
      </c>
      <c r="AL32" s="62" t="s">
        <v>75</v>
      </c>
      <c r="AM32" s="19" t="s">
        <v>75</v>
      </c>
      <c r="AN32" s="19" t="s">
        <v>75</v>
      </c>
      <c r="AO32" s="19" t="s">
        <v>75</v>
      </c>
      <c r="AP32" s="19" t="s">
        <v>75</v>
      </c>
      <c r="AQ32" s="19" t="s">
        <v>75</v>
      </c>
      <c r="AR32" s="19" t="s">
        <v>75</v>
      </c>
      <c r="AS32" s="19" t="s">
        <v>75</v>
      </c>
      <c r="AT32" s="19" t="s">
        <v>75</v>
      </c>
      <c r="AU32" s="19" t="s">
        <v>75</v>
      </c>
      <c r="AV32" s="19" t="s">
        <v>75</v>
      </c>
      <c r="AW32" s="19" t="s">
        <v>75</v>
      </c>
      <c r="AX32" s="19" t="s">
        <v>75</v>
      </c>
      <c r="AY32" s="19" t="s">
        <v>75</v>
      </c>
      <c r="AZ32" s="19" t="s">
        <v>75</v>
      </c>
      <c r="BA32" s="19" t="s">
        <v>75</v>
      </c>
      <c r="BB32" s="19" t="s">
        <v>75</v>
      </c>
      <c r="BC32" s="19" t="n">
        <v>7</v>
      </c>
      <c r="BD32" s="62" t="n">
        <v>0.967</v>
      </c>
      <c r="BE32" s="19" t="s">
        <v>75</v>
      </c>
      <c r="BF32" s="19" t="s">
        <v>75</v>
      </c>
      <c r="BG32" s="19" t="s">
        <v>75</v>
      </c>
      <c r="BH32" s="19" t="s">
        <v>75</v>
      </c>
      <c r="BI32" s="19" t="s">
        <v>75</v>
      </c>
      <c r="BJ32" s="19" t="s">
        <v>75</v>
      </c>
      <c r="BK32" s="19" t="s">
        <v>75</v>
      </c>
      <c r="BL32" s="19" t="s">
        <v>75</v>
      </c>
      <c r="BM32" s="19" t="s">
        <v>75</v>
      </c>
      <c r="BN32" s="62" t="s">
        <v>75</v>
      </c>
      <c r="BO32" s="19" t="s">
        <v>75</v>
      </c>
      <c r="BP32" s="19" t="s">
        <v>75</v>
      </c>
      <c r="BQ32" s="19" t="s">
        <v>75</v>
      </c>
      <c r="BR32" s="19" t="s">
        <v>75</v>
      </c>
      <c r="BS32" s="19" t="s">
        <v>75</v>
      </c>
      <c r="BT32" s="62" t="s">
        <v>75</v>
      </c>
      <c r="BU32" s="19" t="s">
        <v>75</v>
      </c>
      <c r="BV32" s="19" t="s">
        <v>75</v>
      </c>
      <c r="BW32" s="19" t="s">
        <v>75</v>
      </c>
      <c r="BX32" s="19" t="s">
        <v>75</v>
      </c>
      <c r="BY32" s="19" t="s">
        <v>75</v>
      </c>
      <c r="BZ32" s="19" t="s">
        <v>75</v>
      </c>
      <c r="CA32" s="19" t="s">
        <v>75</v>
      </c>
      <c r="CB32" s="19" t="s">
        <v>75</v>
      </c>
      <c r="CC32" s="19" t="s">
        <v>75</v>
      </c>
      <c r="CD32" s="19" t="s">
        <v>75</v>
      </c>
      <c r="CE32" s="19" t="s">
        <v>75</v>
      </c>
      <c r="CF32" s="19" t="s">
        <v>75</v>
      </c>
      <c r="CG32" s="19" t="s">
        <v>75</v>
      </c>
      <c r="CH32" s="19" t="s">
        <v>75</v>
      </c>
      <c r="CI32" s="19" t="n">
        <v>5</v>
      </c>
      <c r="CJ32" s="62" t="n">
        <v>0.69</v>
      </c>
      <c r="CK32" s="19" t="s">
        <v>75</v>
      </c>
      <c r="CL32" s="62" t="s">
        <v>75</v>
      </c>
      <c r="CM32" s="19" t="n">
        <v>3</v>
      </c>
      <c r="CN32" s="62" t="n">
        <v>0.414</v>
      </c>
      <c r="CO32" s="19" t="s">
        <v>75</v>
      </c>
      <c r="CP32" s="62" t="s">
        <v>75</v>
      </c>
    </row>
    <row r="33" customFormat="false" ht="13.8" hidden="false" customHeight="false" outlineLevel="0" collapsed="false">
      <c r="A33" s="29" t="s">
        <v>98</v>
      </c>
      <c r="B33" s="63" t="s">
        <v>33</v>
      </c>
      <c r="C33" s="19" t="s">
        <v>75</v>
      </c>
      <c r="D33" s="19" t="s">
        <v>75</v>
      </c>
      <c r="E33" s="19" t="s">
        <v>75</v>
      </c>
      <c r="F33" s="19" t="s">
        <v>75</v>
      </c>
      <c r="G33" s="19" t="s">
        <v>75</v>
      </c>
      <c r="H33" s="62" t="s">
        <v>75</v>
      </c>
      <c r="I33" s="19" t="s">
        <v>75</v>
      </c>
      <c r="J33" s="19"/>
      <c r="K33" s="19" t="s">
        <v>75</v>
      </c>
      <c r="L33" s="62" t="s">
        <v>75</v>
      </c>
      <c r="M33" s="19" t="n">
        <v>2</v>
      </c>
      <c r="N33" s="62" t="n">
        <v>0.261</v>
      </c>
      <c r="O33" s="19" t="n">
        <v>26</v>
      </c>
      <c r="P33" s="19" t="n">
        <v>3.388</v>
      </c>
      <c r="Q33" s="19" t="n">
        <v>1</v>
      </c>
      <c r="R33" s="62" t="n">
        <v>0.13</v>
      </c>
      <c r="S33" s="19" t="s">
        <v>75</v>
      </c>
      <c r="T33" s="62" t="s">
        <v>75</v>
      </c>
      <c r="U33" s="19" t="s">
        <v>75</v>
      </c>
      <c r="V33" s="19" t="s">
        <v>75</v>
      </c>
      <c r="W33" s="19" t="s">
        <v>75</v>
      </c>
      <c r="X33" s="62" t="s">
        <v>75</v>
      </c>
      <c r="Y33" s="19" t="s">
        <v>75</v>
      </c>
      <c r="Z33" s="62" t="s">
        <v>75</v>
      </c>
      <c r="AA33" s="19" t="s">
        <v>75</v>
      </c>
      <c r="AB33" s="19" t="s">
        <v>75</v>
      </c>
      <c r="AC33" s="19" t="s">
        <v>75</v>
      </c>
      <c r="AD33" s="19" t="s">
        <v>75</v>
      </c>
      <c r="AE33" s="19" t="s">
        <v>75</v>
      </c>
      <c r="AF33" s="19" t="s">
        <v>75</v>
      </c>
      <c r="AG33" s="19" t="n">
        <v>1</v>
      </c>
      <c r="AH33" s="62" t="n">
        <v>0.13</v>
      </c>
      <c r="AI33" s="19" t="s">
        <v>75</v>
      </c>
      <c r="AJ33" s="62" t="s">
        <v>75</v>
      </c>
      <c r="AK33" s="19" t="s">
        <v>75</v>
      </c>
      <c r="AL33" s="62" t="s">
        <v>75</v>
      </c>
      <c r="AM33" s="19" t="s">
        <v>75</v>
      </c>
      <c r="AN33" s="19" t="s">
        <v>75</v>
      </c>
      <c r="AO33" s="19" t="s">
        <v>75</v>
      </c>
      <c r="AP33" s="19" t="s">
        <v>75</v>
      </c>
      <c r="AQ33" s="19" t="s">
        <v>75</v>
      </c>
      <c r="AR33" s="19" t="s">
        <v>75</v>
      </c>
      <c r="AS33" s="19" t="s">
        <v>75</v>
      </c>
      <c r="AT33" s="19" t="s">
        <v>75</v>
      </c>
      <c r="AU33" s="19" t="s">
        <v>75</v>
      </c>
      <c r="AV33" s="19" t="s">
        <v>75</v>
      </c>
      <c r="AW33" s="19" t="s">
        <v>75</v>
      </c>
      <c r="AX33" s="19" t="s">
        <v>75</v>
      </c>
      <c r="AY33" s="19" t="s">
        <v>75</v>
      </c>
      <c r="AZ33" s="19" t="s">
        <v>75</v>
      </c>
      <c r="BA33" s="19" t="s">
        <v>75</v>
      </c>
      <c r="BB33" s="19" t="s">
        <v>75</v>
      </c>
      <c r="BC33" s="19" t="n">
        <v>3</v>
      </c>
      <c r="BD33" s="62" t="n">
        <v>0.391</v>
      </c>
      <c r="BE33" s="19" t="s">
        <v>75</v>
      </c>
      <c r="BF33" s="19" t="s">
        <v>75</v>
      </c>
      <c r="BG33" s="19" t="s">
        <v>75</v>
      </c>
      <c r="BH33" s="19" t="s">
        <v>75</v>
      </c>
      <c r="BI33" s="19" t="s">
        <v>75</v>
      </c>
      <c r="BJ33" s="19" t="s">
        <v>75</v>
      </c>
      <c r="BK33" s="19" t="s">
        <v>75</v>
      </c>
      <c r="BL33" s="19" t="s">
        <v>75</v>
      </c>
      <c r="BM33" s="19" t="s">
        <v>75</v>
      </c>
      <c r="BN33" s="62" t="s">
        <v>75</v>
      </c>
      <c r="BO33" s="19" t="s">
        <v>75</v>
      </c>
      <c r="BP33" s="19" t="s">
        <v>75</v>
      </c>
      <c r="BQ33" s="19" t="s">
        <v>75</v>
      </c>
      <c r="BR33" s="19" t="s">
        <v>75</v>
      </c>
      <c r="BS33" s="19" t="n">
        <v>1</v>
      </c>
      <c r="BT33" s="62" t="n">
        <v>0.13</v>
      </c>
      <c r="BU33" s="19" t="s">
        <v>75</v>
      </c>
      <c r="BV33" s="19" t="s">
        <v>75</v>
      </c>
      <c r="BW33" s="19" t="s">
        <v>75</v>
      </c>
      <c r="BX33" s="19" t="s">
        <v>75</v>
      </c>
      <c r="BY33" s="19" t="s">
        <v>75</v>
      </c>
      <c r="BZ33" s="19" t="s">
        <v>75</v>
      </c>
      <c r="CA33" s="19" t="s">
        <v>75</v>
      </c>
      <c r="CB33" s="19" t="s">
        <v>75</v>
      </c>
      <c r="CC33" s="19" t="s">
        <v>75</v>
      </c>
      <c r="CD33" s="19" t="s">
        <v>75</v>
      </c>
      <c r="CE33" s="19" t="s">
        <v>75</v>
      </c>
      <c r="CF33" s="19" t="s">
        <v>75</v>
      </c>
      <c r="CG33" s="19" t="s">
        <v>75</v>
      </c>
      <c r="CH33" s="19" t="s">
        <v>75</v>
      </c>
      <c r="CI33" s="19" t="n">
        <v>5</v>
      </c>
      <c r="CJ33" s="62" t="n">
        <v>0.651</v>
      </c>
      <c r="CK33" s="19" t="s">
        <v>75</v>
      </c>
      <c r="CL33" s="62" t="s">
        <v>75</v>
      </c>
      <c r="CM33" s="19" t="n">
        <v>6</v>
      </c>
      <c r="CN33" s="62" t="n">
        <v>0.782</v>
      </c>
      <c r="CO33" s="19" t="n">
        <v>1</v>
      </c>
      <c r="CP33" s="62" t="n">
        <v>0.13</v>
      </c>
    </row>
    <row r="34" customFormat="false" ht="13.8" hidden="false" customHeight="false" outlineLevel="0" collapsed="false">
      <c r="A34" s="29" t="s">
        <v>99</v>
      </c>
      <c r="B34" s="63" t="s">
        <v>34</v>
      </c>
      <c r="C34" s="19" t="s">
        <v>75</v>
      </c>
      <c r="D34" s="19" t="s">
        <v>75</v>
      </c>
      <c r="E34" s="19" t="s">
        <v>75</v>
      </c>
      <c r="F34" s="19" t="s">
        <v>75</v>
      </c>
      <c r="G34" s="19" t="s">
        <v>75</v>
      </c>
      <c r="H34" s="62" t="s">
        <v>75</v>
      </c>
      <c r="I34" s="19" t="s">
        <v>75</v>
      </c>
      <c r="J34" s="19"/>
      <c r="K34" s="19" t="s">
        <v>75</v>
      </c>
      <c r="L34" s="62" t="s">
        <v>75</v>
      </c>
      <c r="M34" s="19" t="n">
        <v>3</v>
      </c>
      <c r="N34" s="62" t="n">
        <v>0.292</v>
      </c>
      <c r="O34" s="19" t="n">
        <v>27</v>
      </c>
      <c r="P34" s="19" t="n">
        <v>2.629</v>
      </c>
      <c r="Q34" s="19" t="n">
        <v>1</v>
      </c>
      <c r="R34" s="19" t="n">
        <v>0.097</v>
      </c>
      <c r="S34" s="19" t="s">
        <v>75</v>
      </c>
      <c r="T34" s="62" t="s">
        <v>75</v>
      </c>
      <c r="U34" s="19" t="s">
        <v>75</v>
      </c>
      <c r="V34" s="19" t="s">
        <v>75</v>
      </c>
      <c r="W34" s="19" t="s">
        <v>75</v>
      </c>
      <c r="X34" s="62" t="s">
        <v>75</v>
      </c>
      <c r="Y34" s="19" t="s">
        <v>75</v>
      </c>
      <c r="Z34" s="62" t="s">
        <v>75</v>
      </c>
      <c r="AA34" s="19" t="s">
        <v>75</v>
      </c>
      <c r="AB34" s="19" t="s">
        <v>75</v>
      </c>
      <c r="AC34" s="19" t="s">
        <v>75</v>
      </c>
      <c r="AD34" s="19" t="s">
        <v>75</v>
      </c>
      <c r="AE34" s="19" t="s">
        <v>75</v>
      </c>
      <c r="AF34" s="19" t="s">
        <v>75</v>
      </c>
      <c r="AG34" s="19" t="n">
        <v>1</v>
      </c>
      <c r="AH34" s="19" t="n">
        <v>0.097</v>
      </c>
      <c r="AI34" s="19" t="n">
        <v>1</v>
      </c>
      <c r="AJ34" s="62" t="n">
        <v>0.097</v>
      </c>
      <c r="AK34" s="19" t="s">
        <v>75</v>
      </c>
      <c r="AL34" s="62" t="s">
        <v>75</v>
      </c>
      <c r="AM34" s="19" t="s">
        <v>75</v>
      </c>
      <c r="AN34" s="19" t="s">
        <v>75</v>
      </c>
      <c r="AO34" s="19" t="s">
        <v>75</v>
      </c>
      <c r="AP34" s="19" t="s">
        <v>75</v>
      </c>
      <c r="AQ34" s="19" t="s">
        <v>75</v>
      </c>
      <c r="AR34" s="19" t="s">
        <v>75</v>
      </c>
      <c r="AS34" s="19" t="s">
        <v>75</v>
      </c>
      <c r="AT34" s="19" t="s">
        <v>75</v>
      </c>
      <c r="AU34" s="19" t="s">
        <v>75</v>
      </c>
      <c r="AV34" s="19" t="s">
        <v>75</v>
      </c>
      <c r="AW34" s="19" t="s">
        <v>75</v>
      </c>
      <c r="AX34" s="19" t="s">
        <v>75</v>
      </c>
      <c r="AY34" s="19" t="s">
        <v>75</v>
      </c>
      <c r="AZ34" s="19" t="s">
        <v>75</v>
      </c>
      <c r="BA34" s="19" t="s">
        <v>75</v>
      </c>
      <c r="BB34" s="19" t="s">
        <v>75</v>
      </c>
      <c r="BC34" s="19" t="n">
        <v>3</v>
      </c>
      <c r="BD34" s="62" t="n">
        <v>0.292</v>
      </c>
      <c r="BE34" s="19" t="s">
        <v>75</v>
      </c>
      <c r="BF34" s="19" t="s">
        <v>75</v>
      </c>
      <c r="BG34" s="19" t="s">
        <v>75</v>
      </c>
      <c r="BH34" s="19" t="s">
        <v>75</v>
      </c>
      <c r="BI34" s="19" t="s">
        <v>75</v>
      </c>
      <c r="BJ34" s="19" t="s">
        <v>75</v>
      </c>
      <c r="BK34" s="19" t="s">
        <v>75</v>
      </c>
      <c r="BL34" s="19" t="s">
        <v>75</v>
      </c>
      <c r="BM34" s="19" t="s">
        <v>75</v>
      </c>
      <c r="BN34" s="62" t="s">
        <v>75</v>
      </c>
      <c r="BO34" s="19" t="s">
        <v>75</v>
      </c>
      <c r="BP34" s="19" t="s">
        <v>75</v>
      </c>
      <c r="BQ34" s="19" t="s">
        <v>75</v>
      </c>
      <c r="BR34" s="19" t="s">
        <v>75</v>
      </c>
      <c r="BS34" s="19" t="s">
        <v>75</v>
      </c>
      <c r="BT34" s="62" t="s">
        <v>75</v>
      </c>
      <c r="BU34" s="19" t="s">
        <v>75</v>
      </c>
      <c r="BV34" s="19" t="s">
        <v>75</v>
      </c>
      <c r="BW34" s="19" t="s">
        <v>75</v>
      </c>
      <c r="BX34" s="19" t="s">
        <v>75</v>
      </c>
      <c r="BY34" s="19" t="s">
        <v>75</v>
      </c>
      <c r="BZ34" s="19" t="s">
        <v>75</v>
      </c>
      <c r="CA34" s="19" t="s">
        <v>75</v>
      </c>
      <c r="CB34" s="19" t="s">
        <v>75</v>
      </c>
      <c r="CC34" s="19" t="s">
        <v>75</v>
      </c>
      <c r="CD34" s="19" t="s">
        <v>75</v>
      </c>
      <c r="CE34" s="19" t="s">
        <v>75</v>
      </c>
      <c r="CF34" s="19" t="s">
        <v>75</v>
      </c>
      <c r="CG34" s="19" t="s">
        <v>75</v>
      </c>
      <c r="CH34" s="19" t="s">
        <v>75</v>
      </c>
      <c r="CI34" s="19" t="n">
        <v>4</v>
      </c>
      <c r="CJ34" s="62" t="n">
        <v>0.389</v>
      </c>
      <c r="CK34" s="19" t="n">
        <v>1</v>
      </c>
      <c r="CL34" s="62" t="n">
        <v>0.097</v>
      </c>
      <c r="CM34" s="19" t="n">
        <v>10</v>
      </c>
      <c r="CN34" s="62" t="n">
        <v>0.974</v>
      </c>
      <c r="CO34" s="19" t="n">
        <v>1</v>
      </c>
      <c r="CP34" s="62" t="n">
        <v>0.097</v>
      </c>
    </row>
    <row r="35" customFormat="false" ht="13.8" hidden="false" customHeight="false" outlineLevel="0" collapsed="false">
      <c r="A35" s="29" t="s">
        <v>100</v>
      </c>
      <c r="B35" s="63" t="s">
        <v>35</v>
      </c>
      <c r="C35" s="19" t="s">
        <v>75</v>
      </c>
      <c r="D35" s="19" t="s">
        <v>75</v>
      </c>
      <c r="E35" s="19" t="s">
        <v>75</v>
      </c>
      <c r="F35" s="19" t="s">
        <v>75</v>
      </c>
      <c r="G35" s="19" t="s">
        <v>75</v>
      </c>
      <c r="H35" s="62" t="s">
        <v>75</v>
      </c>
      <c r="I35" s="19" t="s">
        <v>75</v>
      </c>
      <c r="J35" s="19"/>
      <c r="K35" s="19" t="s">
        <v>75</v>
      </c>
      <c r="L35" s="62" t="s">
        <v>75</v>
      </c>
      <c r="M35" s="19" t="s">
        <v>75</v>
      </c>
      <c r="N35" s="62" t="s">
        <v>75</v>
      </c>
      <c r="O35" s="19" t="n">
        <v>21</v>
      </c>
      <c r="P35" s="19" t="n">
        <v>5.171</v>
      </c>
      <c r="Q35" s="19" t="s">
        <v>75</v>
      </c>
      <c r="R35" s="19" t="s">
        <v>75</v>
      </c>
      <c r="S35" s="19" t="s">
        <v>75</v>
      </c>
      <c r="T35" s="62" t="s">
        <v>75</v>
      </c>
      <c r="U35" s="19" t="s">
        <v>75</v>
      </c>
      <c r="V35" s="19" t="s">
        <v>75</v>
      </c>
      <c r="W35" s="19" t="s">
        <v>75</v>
      </c>
      <c r="X35" s="62" t="s">
        <v>75</v>
      </c>
      <c r="Y35" s="19" t="s">
        <v>75</v>
      </c>
      <c r="Z35" s="62" t="s">
        <v>75</v>
      </c>
      <c r="AA35" s="19" t="s">
        <v>75</v>
      </c>
      <c r="AB35" s="19" t="s">
        <v>75</v>
      </c>
      <c r="AC35" s="19" t="s">
        <v>75</v>
      </c>
      <c r="AD35" s="19" t="s">
        <v>75</v>
      </c>
      <c r="AE35" s="19" t="s">
        <v>75</v>
      </c>
      <c r="AF35" s="19" t="s">
        <v>75</v>
      </c>
      <c r="AG35" s="19" t="n">
        <v>2</v>
      </c>
      <c r="AH35" s="19" t="n">
        <v>0.492</v>
      </c>
      <c r="AI35" s="19" t="s">
        <v>75</v>
      </c>
      <c r="AJ35" s="62" t="s">
        <v>75</v>
      </c>
      <c r="AK35" s="19" t="s">
        <v>75</v>
      </c>
      <c r="AL35" s="62" t="s">
        <v>75</v>
      </c>
      <c r="AM35" s="19" t="s">
        <v>75</v>
      </c>
      <c r="AN35" s="19" t="s">
        <v>75</v>
      </c>
      <c r="AO35" s="19" t="s">
        <v>75</v>
      </c>
      <c r="AP35" s="19" t="s">
        <v>75</v>
      </c>
      <c r="AQ35" s="19" t="s">
        <v>75</v>
      </c>
      <c r="AR35" s="19" t="s">
        <v>75</v>
      </c>
      <c r="AS35" s="19" t="s">
        <v>75</v>
      </c>
      <c r="AT35" s="19" t="s">
        <v>75</v>
      </c>
      <c r="AU35" s="19" t="s">
        <v>75</v>
      </c>
      <c r="AV35" s="19" t="s">
        <v>75</v>
      </c>
      <c r="AW35" s="19" t="s">
        <v>75</v>
      </c>
      <c r="AX35" s="19" t="s">
        <v>75</v>
      </c>
      <c r="AY35" s="19" t="s">
        <v>75</v>
      </c>
      <c r="AZ35" s="19" t="s">
        <v>75</v>
      </c>
      <c r="BA35" s="19" t="s">
        <v>75</v>
      </c>
      <c r="BB35" s="19" t="s">
        <v>75</v>
      </c>
      <c r="BC35" s="19" t="n">
        <v>1</v>
      </c>
      <c r="BD35" s="62" t="n">
        <v>0.246</v>
      </c>
      <c r="BE35" s="19" t="s">
        <v>75</v>
      </c>
      <c r="BF35" s="19" t="s">
        <v>75</v>
      </c>
      <c r="BG35" s="19" t="s">
        <v>75</v>
      </c>
      <c r="BH35" s="19" t="s">
        <v>75</v>
      </c>
      <c r="BI35" s="19" t="s">
        <v>75</v>
      </c>
      <c r="BJ35" s="19" t="s">
        <v>75</v>
      </c>
      <c r="BK35" s="19" t="s">
        <v>75</v>
      </c>
      <c r="BL35" s="19" t="s">
        <v>75</v>
      </c>
      <c r="BM35" s="19" t="s">
        <v>75</v>
      </c>
      <c r="BN35" s="62" t="s">
        <v>75</v>
      </c>
      <c r="BO35" s="19" t="s">
        <v>75</v>
      </c>
      <c r="BP35" s="19" t="s">
        <v>75</v>
      </c>
      <c r="BQ35" s="19" t="s">
        <v>75</v>
      </c>
      <c r="BR35" s="19" t="s">
        <v>75</v>
      </c>
      <c r="BS35" s="19" t="s">
        <v>75</v>
      </c>
      <c r="BT35" s="62" t="s">
        <v>75</v>
      </c>
      <c r="BU35" s="19" t="s">
        <v>75</v>
      </c>
      <c r="BV35" s="19" t="s">
        <v>75</v>
      </c>
      <c r="BW35" s="19" t="s">
        <v>75</v>
      </c>
      <c r="BX35" s="19" t="s">
        <v>75</v>
      </c>
      <c r="BY35" s="19" t="s">
        <v>75</v>
      </c>
      <c r="BZ35" s="19" t="s">
        <v>75</v>
      </c>
      <c r="CA35" s="19" t="s">
        <v>75</v>
      </c>
      <c r="CB35" s="19" t="s">
        <v>75</v>
      </c>
      <c r="CC35" s="19" t="s">
        <v>75</v>
      </c>
      <c r="CD35" s="19" t="s">
        <v>75</v>
      </c>
      <c r="CE35" s="19" t="s">
        <v>75</v>
      </c>
      <c r="CF35" s="19" t="s">
        <v>75</v>
      </c>
      <c r="CG35" s="19" t="s">
        <v>75</v>
      </c>
      <c r="CH35" s="19" t="s">
        <v>75</v>
      </c>
      <c r="CI35" s="19" t="n">
        <v>6</v>
      </c>
      <c r="CJ35" s="62" t="n">
        <v>1.477</v>
      </c>
      <c r="CK35" s="19" t="n">
        <v>2</v>
      </c>
      <c r="CL35" s="62" t="n">
        <v>0.492</v>
      </c>
      <c r="CM35" s="19" t="s">
        <v>75</v>
      </c>
      <c r="CN35" s="62" t="s">
        <v>75</v>
      </c>
      <c r="CO35" s="19" t="s">
        <v>75</v>
      </c>
      <c r="CP35" s="62" t="s">
        <v>75</v>
      </c>
    </row>
    <row r="36" customFormat="false" ht="13.8" hidden="false" customHeight="false" outlineLevel="0" collapsed="false">
      <c r="A36" s="29" t="s">
        <v>101</v>
      </c>
      <c r="B36" s="63" t="s">
        <v>36</v>
      </c>
      <c r="C36" s="19" t="s">
        <v>75</v>
      </c>
      <c r="D36" s="19" t="s">
        <v>75</v>
      </c>
      <c r="E36" s="19" t="s">
        <v>75</v>
      </c>
      <c r="F36" s="19" t="s">
        <v>75</v>
      </c>
      <c r="G36" s="19" t="s">
        <v>75</v>
      </c>
      <c r="H36" s="62" t="s">
        <v>75</v>
      </c>
      <c r="I36" s="19" t="s">
        <v>75</v>
      </c>
      <c r="J36" s="19"/>
      <c r="K36" s="19" t="n">
        <v>1</v>
      </c>
      <c r="L36" s="62" t="n">
        <v>0.204</v>
      </c>
      <c r="M36" s="19" t="s">
        <v>75</v>
      </c>
      <c r="N36" s="62" t="s">
        <v>75</v>
      </c>
      <c r="O36" s="19" t="n">
        <v>6</v>
      </c>
      <c r="P36" s="19" t="n">
        <v>1.223</v>
      </c>
      <c r="Q36" s="19" t="s">
        <v>75</v>
      </c>
      <c r="R36" s="19" t="s">
        <v>75</v>
      </c>
      <c r="S36" s="19" t="s">
        <v>75</v>
      </c>
      <c r="T36" s="62" t="s">
        <v>75</v>
      </c>
      <c r="U36" s="19" t="s">
        <v>75</v>
      </c>
      <c r="V36" s="19" t="s">
        <v>75</v>
      </c>
      <c r="W36" s="19" t="s">
        <v>75</v>
      </c>
      <c r="X36" s="62" t="s">
        <v>75</v>
      </c>
      <c r="Y36" s="19" t="s">
        <v>75</v>
      </c>
      <c r="Z36" s="62" t="s">
        <v>75</v>
      </c>
      <c r="AA36" s="19" t="s">
        <v>75</v>
      </c>
      <c r="AB36" s="19" t="s">
        <v>75</v>
      </c>
      <c r="AC36" s="19" t="s">
        <v>75</v>
      </c>
      <c r="AD36" s="19" t="s">
        <v>75</v>
      </c>
      <c r="AE36" s="19" t="s">
        <v>75</v>
      </c>
      <c r="AF36" s="19" t="s">
        <v>75</v>
      </c>
      <c r="AG36" s="19" t="s">
        <v>75</v>
      </c>
      <c r="AH36" s="19" t="s">
        <v>75</v>
      </c>
      <c r="AI36" s="19" t="s">
        <v>75</v>
      </c>
      <c r="AJ36" s="62" t="s">
        <v>75</v>
      </c>
      <c r="AK36" s="19" t="s">
        <v>75</v>
      </c>
      <c r="AL36" s="62" t="s">
        <v>75</v>
      </c>
      <c r="AM36" s="19" t="s">
        <v>75</v>
      </c>
      <c r="AN36" s="19" t="s">
        <v>75</v>
      </c>
      <c r="AO36" s="19" t="n">
        <v>2</v>
      </c>
      <c r="AP36" s="19" t="n">
        <v>0.408</v>
      </c>
      <c r="AQ36" s="19" t="s">
        <v>75</v>
      </c>
      <c r="AR36" s="19" t="s">
        <v>75</v>
      </c>
      <c r="AS36" s="19" t="s">
        <v>75</v>
      </c>
      <c r="AT36" s="19" t="s">
        <v>75</v>
      </c>
      <c r="AU36" s="19" t="s">
        <v>75</v>
      </c>
      <c r="AV36" s="19" t="s">
        <v>75</v>
      </c>
      <c r="AW36" s="19" t="s">
        <v>75</v>
      </c>
      <c r="AX36" s="19" t="s">
        <v>75</v>
      </c>
      <c r="AY36" s="19" t="s">
        <v>75</v>
      </c>
      <c r="AZ36" s="19" t="s">
        <v>75</v>
      </c>
      <c r="BA36" s="19" t="s">
        <v>75</v>
      </c>
      <c r="BB36" s="19" t="s">
        <v>75</v>
      </c>
      <c r="BC36" s="19" t="n">
        <v>2</v>
      </c>
      <c r="BD36" s="62" t="n">
        <v>0.408</v>
      </c>
      <c r="BE36" s="19" t="s">
        <v>75</v>
      </c>
      <c r="BF36" s="19" t="s">
        <v>75</v>
      </c>
      <c r="BG36" s="19" t="s">
        <v>75</v>
      </c>
      <c r="BH36" s="19" t="s">
        <v>75</v>
      </c>
      <c r="BI36" s="19" t="s">
        <v>75</v>
      </c>
      <c r="BJ36" s="19" t="s">
        <v>75</v>
      </c>
      <c r="BK36" s="19" t="s">
        <v>75</v>
      </c>
      <c r="BL36" s="19" t="s">
        <v>75</v>
      </c>
      <c r="BM36" s="19" t="s">
        <v>75</v>
      </c>
      <c r="BN36" s="62" t="s">
        <v>75</v>
      </c>
      <c r="BO36" s="19" t="s">
        <v>75</v>
      </c>
      <c r="BP36" s="19" t="s">
        <v>75</v>
      </c>
      <c r="BQ36" s="19" t="s">
        <v>75</v>
      </c>
      <c r="BR36" s="19" t="s">
        <v>75</v>
      </c>
      <c r="BS36" s="19" t="s">
        <v>75</v>
      </c>
      <c r="BT36" s="62" t="s">
        <v>75</v>
      </c>
      <c r="BU36" s="19" t="s">
        <v>75</v>
      </c>
      <c r="BV36" s="19" t="s">
        <v>75</v>
      </c>
      <c r="BW36" s="19" t="s">
        <v>75</v>
      </c>
      <c r="BX36" s="19" t="s">
        <v>75</v>
      </c>
      <c r="BY36" s="19" t="s">
        <v>75</v>
      </c>
      <c r="BZ36" s="19" t="s">
        <v>75</v>
      </c>
      <c r="CA36" s="19" t="s">
        <v>75</v>
      </c>
      <c r="CB36" s="19" t="s">
        <v>75</v>
      </c>
      <c r="CC36" s="19" t="s">
        <v>75</v>
      </c>
      <c r="CD36" s="19" t="s">
        <v>75</v>
      </c>
      <c r="CE36" s="19" t="s">
        <v>75</v>
      </c>
      <c r="CF36" s="19" t="s">
        <v>75</v>
      </c>
      <c r="CG36" s="19" t="s">
        <v>75</v>
      </c>
      <c r="CH36" s="19" t="s">
        <v>75</v>
      </c>
      <c r="CI36" s="19" t="s">
        <v>75</v>
      </c>
      <c r="CJ36" s="62" t="s">
        <v>75</v>
      </c>
      <c r="CK36" s="19" t="s">
        <v>75</v>
      </c>
      <c r="CL36" s="62" t="s">
        <v>75</v>
      </c>
      <c r="CM36" s="19" t="n">
        <v>3</v>
      </c>
      <c r="CN36" s="62" t="n">
        <v>0.611</v>
      </c>
      <c r="CO36" s="19" t="s">
        <v>75</v>
      </c>
      <c r="CP36" s="62" t="s">
        <v>75</v>
      </c>
    </row>
    <row r="37" customFormat="false" ht="13.8" hidden="false" customHeight="false" outlineLevel="0" collapsed="false">
      <c r="A37" s="29" t="s">
        <v>102</v>
      </c>
      <c r="B37" s="63" t="s">
        <v>37</v>
      </c>
      <c r="C37" s="19" t="s">
        <v>75</v>
      </c>
      <c r="D37" s="19" t="s">
        <v>75</v>
      </c>
      <c r="E37" s="19" t="s">
        <v>75</v>
      </c>
      <c r="F37" s="19" t="s">
        <v>75</v>
      </c>
      <c r="G37" s="19" t="s">
        <v>75</v>
      </c>
      <c r="H37" s="62" t="s">
        <v>75</v>
      </c>
      <c r="I37" s="19" t="s">
        <v>75</v>
      </c>
      <c r="J37" s="19"/>
      <c r="K37" s="19" t="s">
        <v>75</v>
      </c>
      <c r="L37" s="62" t="s">
        <v>75</v>
      </c>
      <c r="M37" s="19" t="s">
        <v>75</v>
      </c>
      <c r="N37" s="62" t="s">
        <v>75</v>
      </c>
      <c r="O37" s="19" t="n">
        <v>18</v>
      </c>
      <c r="P37" s="19" t="n">
        <v>2.791</v>
      </c>
      <c r="Q37" s="19" t="n">
        <v>1</v>
      </c>
      <c r="R37" s="19" t="n">
        <v>0.155</v>
      </c>
      <c r="S37" s="19" t="s">
        <v>75</v>
      </c>
      <c r="T37" s="62" t="s">
        <v>75</v>
      </c>
      <c r="U37" s="19" t="s">
        <v>75</v>
      </c>
      <c r="V37" s="19" t="s">
        <v>75</v>
      </c>
      <c r="W37" s="19" t="s">
        <v>75</v>
      </c>
      <c r="X37" s="62" t="s">
        <v>75</v>
      </c>
      <c r="Y37" s="19" t="s">
        <v>75</v>
      </c>
      <c r="Z37" s="62" t="s">
        <v>75</v>
      </c>
      <c r="AA37" s="19" t="s">
        <v>75</v>
      </c>
      <c r="AB37" s="19" t="s">
        <v>75</v>
      </c>
      <c r="AC37" s="19" t="s">
        <v>75</v>
      </c>
      <c r="AD37" s="19" t="s">
        <v>75</v>
      </c>
      <c r="AE37" s="19" t="s">
        <v>75</v>
      </c>
      <c r="AF37" s="19" t="s">
        <v>75</v>
      </c>
      <c r="AG37" s="19" t="s">
        <v>75</v>
      </c>
      <c r="AH37" s="19" t="s">
        <v>75</v>
      </c>
      <c r="AI37" s="19" t="s">
        <v>75</v>
      </c>
      <c r="AJ37" s="62" t="s">
        <v>75</v>
      </c>
      <c r="AK37" s="19" t="s">
        <v>75</v>
      </c>
      <c r="AL37" s="62" t="s">
        <v>75</v>
      </c>
      <c r="AM37" s="19" t="s">
        <v>75</v>
      </c>
      <c r="AN37" s="19" t="s">
        <v>75</v>
      </c>
      <c r="AO37" s="19" t="n">
        <v>3</v>
      </c>
      <c r="AP37" s="19" t="n">
        <v>0.465</v>
      </c>
      <c r="AQ37" s="19" t="s">
        <v>75</v>
      </c>
      <c r="AR37" s="19" t="s">
        <v>75</v>
      </c>
      <c r="AS37" s="19" t="n">
        <v>1</v>
      </c>
      <c r="AT37" s="19" t="n">
        <v>0.155</v>
      </c>
      <c r="AU37" s="19" t="s">
        <v>75</v>
      </c>
      <c r="AV37" s="19" t="s">
        <v>75</v>
      </c>
      <c r="AW37" s="19" t="s">
        <v>75</v>
      </c>
      <c r="AX37" s="19" t="s">
        <v>75</v>
      </c>
      <c r="AY37" s="19" t="s">
        <v>75</v>
      </c>
      <c r="AZ37" s="19" t="s">
        <v>75</v>
      </c>
      <c r="BA37" s="19" t="s">
        <v>75</v>
      </c>
      <c r="BB37" s="19" t="s">
        <v>75</v>
      </c>
      <c r="BC37" s="19" t="n">
        <v>3</v>
      </c>
      <c r="BD37" s="62" t="n">
        <v>0.465</v>
      </c>
      <c r="BE37" s="19" t="s">
        <v>75</v>
      </c>
      <c r="BF37" s="19" t="s">
        <v>75</v>
      </c>
      <c r="BG37" s="19" t="s">
        <v>75</v>
      </c>
      <c r="BH37" s="19" t="s">
        <v>75</v>
      </c>
      <c r="BI37" s="19" t="s">
        <v>75</v>
      </c>
      <c r="BJ37" s="19" t="s">
        <v>75</v>
      </c>
      <c r="BK37" s="19" t="s">
        <v>75</v>
      </c>
      <c r="BL37" s="19" t="s">
        <v>75</v>
      </c>
      <c r="BM37" s="19" t="s">
        <v>75</v>
      </c>
      <c r="BN37" s="62" t="s">
        <v>75</v>
      </c>
      <c r="BO37" s="19" t="s">
        <v>75</v>
      </c>
      <c r="BP37" s="19" t="s">
        <v>75</v>
      </c>
      <c r="BQ37" s="19" t="s">
        <v>75</v>
      </c>
      <c r="BR37" s="19" t="s">
        <v>75</v>
      </c>
      <c r="BS37" s="19" t="s">
        <v>75</v>
      </c>
      <c r="BT37" s="62" t="s">
        <v>75</v>
      </c>
      <c r="BU37" s="19" t="s">
        <v>75</v>
      </c>
      <c r="BV37" s="19" t="s">
        <v>75</v>
      </c>
      <c r="BW37" s="19" t="s">
        <v>75</v>
      </c>
      <c r="BX37" s="19" t="s">
        <v>75</v>
      </c>
      <c r="BY37" s="19" t="s">
        <v>75</v>
      </c>
      <c r="BZ37" s="19" t="s">
        <v>75</v>
      </c>
      <c r="CA37" s="19" t="s">
        <v>75</v>
      </c>
      <c r="CB37" s="19" t="s">
        <v>75</v>
      </c>
      <c r="CC37" s="19" t="s">
        <v>75</v>
      </c>
      <c r="CD37" s="19" t="s">
        <v>75</v>
      </c>
      <c r="CE37" s="19" t="s">
        <v>75</v>
      </c>
      <c r="CF37" s="19" t="s">
        <v>75</v>
      </c>
      <c r="CG37" s="19" t="s">
        <v>75</v>
      </c>
      <c r="CH37" s="19" t="s">
        <v>75</v>
      </c>
      <c r="CI37" s="19" t="s">
        <v>75</v>
      </c>
      <c r="CJ37" s="62" t="s">
        <v>75</v>
      </c>
      <c r="CK37" s="19" t="n">
        <v>1</v>
      </c>
      <c r="CL37" s="62" t="n">
        <v>0.155</v>
      </c>
      <c r="CM37" s="19" t="n">
        <v>6</v>
      </c>
      <c r="CN37" s="62" t="n">
        <v>0.93</v>
      </c>
      <c r="CO37" s="19" t="n">
        <v>3</v>
      </c>
      <c r="CP37" s="62" t="n">
        <v>0.465</v>
      </c>
    </row>
    <row r="38" customFormat="false" ht="13.8" hidden="false" customHeight="false" outlineLevel="0" collapsed="false">
      <c r="A38" s="29" t="s">
        <v>103</v>
      </c>
      <c r="B38" s="63" t="s">
        <v>38</v>
      </c>
      <c r="C38" s="19" t="s">
        <v>75</v>
      </c>
      <c r="D38" s="19" t="s">
        <v>75</v>
      </c>
      <c r="E38" s="19" t="s">
        <v>75</v>
      </c>
      <c r="F38" s="19" t="s">
        <v>75</v>
      </c>
      <c r="G38" s="19" t="s">
        <v>75</v>
      </c>
      <c r="H38" s="62" t="s">
        <v>75</v>
      </c>
      <c r="I38" s="19" t="s">
        <v>75</v>
      </c>
      <c r="J38" s="19"/>
      <c r="K38" s="19" t="s">
        <v>75</v>
      </c>
      <c r="L38" s="62" t="s">
        <v>75</v>
      </c>
      <c r="M38" s="19" t="s">
        <v>75</v>
      </c>
      <c r="N38" s="62" t="s">
        <v>75</v>
      </c>
      <c r="O38" s="19" t="n">
        <v>19</v>
      </c>
      <c r="P38" s="19" t="n">
        <v>3.644</v>
      </c>
      <c r="Q38" s="19" t="n">
        <v>2</v>
      </c>
      <c r="R38" s="19" t="n">
        <v>0.384</v>
      </c>
      <c r="S38" s="19" t="s">
        <v>75</v>
      </c>
      <c r="T38" s="62" t="s">
        <v>75</v>
      </c>
      <c r="U38" s="19" t="s">
        <v>75</v>
      </c>
      <c r="V38" s="19" t="s">
        <v>75</v>
      </c>
      <c r="W38" s="19" t="s">
        <v>75</v>
      </c>
      <c r="X38" s="62" t="s">
        <v>75</v>
      </c>
      <c r="Y38" s="19" t="s">
        <v>75</v>
      </c>
      <c r="Z38" s="62" t="s">
        <v>75</v>
      </c>
      <c r="AA38" s="19" t="s">
        <v>75</v>
      </c>
      <c r="AB38" s="19" t="s">
        <v>75</v>
      </c>
      <c r="AC38" s="19" t="s">
        <v>75</v>
      </c>
      <c r="AD38" s="19" t="s">
        <v>75</v>
      </c>
      <c r="AE38" s="19" t="s">
        <v>75</v>
      </c>
      <c r="AF38" s="19" t="s">
        <v>75</v>
      </c>
      <c r="AG38" s="19" t="s">
        <v>75</v>
      </c>
      <c r="AH38" s="19" t="s">
        <v>75</v>
      </c>
      <c r="AI38" s="19" t="s">
        <v>75</v>
      </c>
      <c r="AJ38" s="62" t="s">
        <v>75</v>
      </c>
      <c r="AK38" s="19" t="s">
        <v>75</v>
      </c>
      <c r="AL38" s="62" t="s">
        <v>75</v>
      </c>
      <c r="AM38" s="19" t="s">
        <v>75</v>
      </c>
      <c r="AN38" s="19" t="s">
        <v>75</v>
      </c>
      <c r="AO38" s="19" t="s">
        <v>75</v>
      </c>
      <c r="AP38" s="19" t="s">
        <v>75</v>
      </c>
      <c r="AQ38" s="19" t="s">
        <v>75</v>
      </c>
      <c r="AR38" s="19" t="s">
        <v>75</v>
      </c>
      <c r="AS38" s="19" t="s">
        <v>75</v>
      </c>
      <c r="AT38" s="19" t="s">
        <v>75</v>
      </c>
      <c r="AU38" s="19" t="s">
        <v>75</v>
      </c>
      <c r="AV38" s="19" t="s">
        <v>75</v>
      </c>
      <c r="AW38" s="19" t="s">
        <v>75</v>
      </c>
      <c r="AX38" s="19" t="s">
        <v>75</v>
      </c>
      <c r="AY38" s="19" t="s">
        <v>75</v>
      </c>
      <c r="AZ38" s="19" t="s">
        <v>75</v>
      </c>
      <c r="BA38" s="19" t="s">
        <v>75</v>
      </c>
      <c r="BB38" s="19" t="s">
        <v>75</v>
      </c>
      <c r="BC38" s="19" t="n">
        <v>1</v>
      </c>
      <c r="BD38" s="62" t="n">
        <v>0.192</v>
      </c>
      <c r="BE38" s="19" t="s">
        <v>75</v>
      </c>
      <c r="BF38" s="19" t="s">
        <v>75</v>
      </c>
      <c r="BG38" s="19" t="s">
        <v>75</v>
      </c>
      <c r="BH38" s="19" t="s">
        <v>75</v>
      </c>
      <c r="BI38" s="19" t="s">
        <v>75</v>
      </c>
      <c r="BJ38" s="19" t="s">
        <v>75</v>
      </c>
      <c r="BK38" s="19" t="s">
        <v>75</v>
      </c>
      <c r="BL38" s="19" t="s">
        <v>75</v>
      </c>
      <c r="BM38" s="19" t="s">
        <v>75</v>
      </c>
      <c r="BN38" s="62" t="s">
        <v>75</v>
      </c>
      <c r="BO38" s="19" t="s">
        <v>75</v>
      </c>
      <c r="BP38" s="19" t="s">
        <v>75</v>
      </c>
      <c r="BQ38" s="19" t="s">
        <v>75</v>
      </c>
      <c r="BR38" s="19" t="s">
        <v>75</v>
      </c>
      <c r="BS38" s="19" t="s">
        <v>75</v>
      </c>
      <c r="BT38" s="62" t="s">
        <v>75</v>
      </c>
      <c r="BU38" s="19" t="s">
        <v>75</v>
      </c>
      <c r="BV38" s="19" t="s">
        <v>75</v>
      </c>
      <c r="BW38" s="19" t="s">
        <v>75</v>
      </c>
      <c r="BX38" s="19" t="s">
        <v>75</v>
      </c>
      <c r="BY38" s="19" t="s">
        <v>75</v>
      </c>
      <c r="BZ38" s="19" t="s">
        <v>75</v>
      </c>
      <c r="CA38" s="19" t="s">
        <v>75</v>
      </c>
      <c r="CB38" s="19" t="s">
        <v>75</v>
      </c>
      <c r="CC38" s="19" t="s">
        <v>75</v>
      </c>
      <c r="CD38" s="19" t="s">
        <v>75</v>
      </c>
      <c r="CE38" s="19" t="s">
        <v>75</v>
      </c>
      <c r="CF38" s="19" t="s">
        <v>75</v>
      </c>
      <c r="CG38" s="19" t="s">
        <v>75</v>
      </c>
      <c r="CH38" s="19" t="s">
        <v>75</v>
      </c>
      <c r="CI38" s="19" t="n">
        <v>3</v>
      </c>
      <c r="CJ38" s="62" t="n">
        <v>0.575</v>
      </c>
      <c r="CK38" s="19" t="n">
        <v>1</v>
      </c>
      <c r="CL38" s="62" t="n">
        <v>0.192</v>
      </c>
      <c r="CM38" s="19" t="n">
        <v>1</v>
      </c>
      <c r="CN38" s="62" t="n">
        <v>0.192</v>
      </c>
      <c r="CO38" s="19" t="s">
        <v>75</v>
      </c>
      <c r="CP38" s="62" t="s">
        <v>75</v>
      </c>
    </row>
    <row r="39" customFormat="false" ht="13.8" hidden="false" customHeight="false" outlineLevel="0" collapsed="false">
      <c r="A39" s="29" t="s">
        <v>104</v>
      </c>
      <c r="B39" s="63" t="s">
        <v>39</v>
      </c>
      <c r="C39" s="19" t="s">
        <v>75</v>
      </c>
      <c r="D39" s="19" t="s">
        <v>75</v>
      </c>
      <c r="E39" s="19" t="s">
        <v>75</v>
      </c>
      <c r="F39" s="19" t="s">
        <v>75</v>
      </c>
      <c r="G39" s="19" t="s">
        <v>75</v>
      </c>
      <c r="H39" s="62" t="s">
        <v>75</v>
      </c>
      <c r="I39" s="19" t="s">
        <v>75</v>
      </c>
      <c r="J39" s="19"/>
      <c r="K39" s="19" t="n">
        <v>2</v>
      </c>
      <c r="L39" s="62" t="n">
        <v>0.148</v>
      </c>
      <c r="M39" s="19" t="s">
        <v>75</v>
      </c>
      <c r="N39" s="62" t="s">
        <v>75</v>
      </c>
      <c r="O39" s="19" t="n">
        <v>43</v>
      </c>
      <c r="P39" s="19" t="n">
        <v>3.187</v>
      </c>
      <c r="Q39" s="19" t="n">
        <v>1</v>
      </c>
      <c r="R39" s="19" t="n">
        <v>0.074</v>
      </c>
      <c r="S39" s="19" t="s">
        <v>75</v>
      </c>
      <c r="T39" s="62" t="s">
        <v>75</v>
      </c>
      <c r="U39" s="19" t="n">
        <v>1</v>
      </c>
      <c r="V39" s="19" t="n">
        <v>0.074</v>
      </c>
      <c r="W39" s="19" t="s">
        <v>75</v>
      </c>
      <c r="X39" s="62" t="s">
        <v>75</v>
      </c>
      <c r="Y39" s="19" t="s">
        <v>75</v>
      </c>
      <c r="Z39" s="62" t="s">
        <v>75</v>
      </c>
      <c r="AA39" s="19" t="s">
        <v>75</v>
      </c>
      <c r="AB39" s="19" t="s">
        <v>75</v>
      </c>
      <c r="AC39" s="19" t="s">
        <v>75</v>
      </c>
      <c r="AD39" s="19" t="s">
        <v>75</v>
      </c>
      <c r="AE39" s="19" t="n">
        <v>1</v>
      </c>
      <c r="AF39" s="19" t="n">
        <v>0.074</v>
      </c>
      <c r="AG39" s="19" t="n">
        <v>1</v>
      </c>
      <c r="AH39" s="19" t="n">
        <v>0.074</v>
      </c>
      <c r="AI39" s="19" t="s">
        <v>75</v>
      </c>
      <c r="AJ39" s="62" t="s">
        <v>75</v>
      </c>
      <c r="AK39" s="19" t="s">
        <v>75</v>
      </c>
      <c r="AL39" s="62" t="s">
        <v>75</v>
      </c>
      <c r="AM39" s="19" t="s">
        <v>75</v>
      </c>
      <c r="AN39" s="19" t="s">
        <v>75</v>
      </c>
      <c r="AO39" s="19" t="s">
        <v>75</v>
      </c>
      <c r="AP39" s="19" t="s">
        <v>75</v>
      </c>
      <c r="AQ39" s="19" t="s">
        <v>75</v>
      </c>
      <c r="AR39" s="19" t="s">
        <v>75</v>
      </c>
      <c r="AS39" s="19" t="s">
        <v>75</v>
      </c>
      <c r="AT39" s="19" t="s">
        <v>75</v>
      </c>
      <c r="AU39" s="19" t="s">
        <v>75</v>
      </c>
      <c r="AV39" s="19" t="s">
        <v>75</v>
      </c>
      <c r="AW39" s="19" t="s">
        <v>75</v>
      </c>
      <c r="AX39" s="19" t="s">
        <v>75</v>
      </c>
      <c r="AY39" s="19" t="s">
        <v>75</v>
      </c>
      <c r="AZ39" s="19" t="s">
        <v>75</v>
      </c>
      <c r="BA39" s="19" t="s">
        <v>75</v>
      </c>
      <c r="BB39" s="19" t="s">
        <v>75</v>
      </c>
      <c r="BC39" s="19" t="n">
        <v>11</v>
      </c>
      <c r="BD39" s="62" t="n">
        <v>0.815</v>
      </c>
      <c r="BE39" s="19" t="s">
        <v>75</v>
      </c>
      <c r="BF39" s="19" t="s">
        <v>75</v>
      </c>
      <c r="BG39" s="19" t="s">
        <v>75</v>
      </c>
      <c r="BH39" s="19" t="s">
        <v>75</v>
      </c>
      <c r="BI39" s="19" t="s">
        <v>75</v>
      </c>
      <c r="BJ39" s="19" t="s">
        <v>75</v>
      </c>
      <c r="BK39" s="19" t="s">
        <v>75</v>
      </c>
      <c r="BL39" s="19" t="s">
        <v>75</v>
      </c>
      <c r="BM39" s="19" t="s">
        <v>75</v>
      </c>
      <c r="BN39" s="62" t="s">
        <v>75</v>
      </c>
      <c r="BO39" s="19" t="s">
        <v>75</v>
      </c>
      <c r="BP39" s="19" t="s">
        <v>75</v>
      </c>
      <c r="BQ39" s="19" t="s">
        <v>75</v>
      </c>
      <c r="BR39" s="19" t="s">
        <v>75</v>
      </c>
      <c r="BS39" s="19" t="n">
        <v>2</v>
      </c>
      <c r="BT39" s="62" t="n">
        <v>0.148</v>
      </c>
      <c r="BU39" s="19" t="s">
        <v>75</v>
      </c>
      <c r="BV39" s="19" t="s">
        <v>75</v>
      </c>
      <c r="BW39" s="19" t="s">
        <v>75</v>
      </c>
      <c r="BX39" s="19" t="s">
        <v>75</v>
      </c>
      <c r="BY39" s="19" t="s">
        <v>75</v>
      </c>
      <c r="BZ39" s="19" t="s">
        <v>75</v>
      </c>
      <c r="CA39" s="19" t="s">
        <v>75</v>
      </c>
      <c r="CB39" s="19" t="s">
        <v>75</v>
      </c>
      <c r="CC39" s="19" t="s">
        <v>75</v>
      </c>
      <c r="CD39" s="19" t="s">
        <v>75</v>
      </c>
      <c r="CE39" s="19" t="s">
        <v>75</v>
      </c>
      <c r="CF39" s="19" t="s">
        <v>75</v>
      </c>
      <c r="CG39" s="19" t="s">
        <v>75</v>
      </c>
      <c r="CH39" s="19" t="s">
        <v>75</v>
      </c>
      <c r="CI39" s="19" t="n">
        <v>5</v>
      </c>
      <c r="CJ39" s="62" t="n">
        <v>0.371</v>
      </c>
      <c r="CK39" s="19" t="n">
        <v>1</v>
      </c>
      <c r="CL39" s="62" t="n">
        <v>0.074</v>
      </c>
      <c r="CM39" s="19" t="n">
        <v>5</v>
      </c>
      <c r="CN39" s="62" t="n">
        <v>0.371</v>
      </c>
      <c r="CO39" s="19" t="n">
        <v>1</v>
      </c>
      <c r="CP39" s="62" t="n">
        <v>0.074</v>
      </c>
    </row>
    <row r="40" customFormat="false" ht="13.8" hidden="false" customHeight="false" outlineLevel="0" collapsed="false">
      <c r="A40" s="29" t="s">
        <v>105</v>
      </c>
      <c r="B40" s="63" t="s">
        <v>40</v>
      </c>
      <c r="C40" s="19" t="s">
        <v>75</v>
      </c>
      <c r="D40" s="19" t="s">
        <v>75</v>
      </c>
      <c r="E40" s="19" t="s">
        <v>75</v>
      </c>
      <c r="F40" s="19" t="s">
        <v>75</v>
      </c>
      <c r="G40" s="19" t="s">
        <v>75</v>
      </c>
      <c r="H40" s="62" t="s">
        <v>75</v>
      </c>
      <c r="I40" s="19" t="s">
        <v>75</v>
      </c>
      <c r="J40" s="19"/>
      <c r="K40" s="19" t="s">
        <v>75</v>
      </c>
      <c r="L40" s="62" t="s">
        <v>75</v>
      </c>
      <c r="M40" s="19" t="n">
        <v>1</v>
      </c>
      <c r="N40" s="62" t="n">
        <v>0.242</v>
      </c>
      <c r="O40" s="19" t="n">
        <v>21</v>
      </c>
      <c r="P40" s="19" t="n">
        <v>5.085</v>
      </c>
      <c r="Q40" s="19" t="n">
        <v>2</v>
      </c>
      <c r="R40" s="19" t="n">
        <v>0.484</v>
      </c>
      <c r="S40" s="19" t="s">
        <v>75</v>
      </c>
      <c r="T40" s="62" t="s">
        <v>75</v>
      </c>
      <c r="U40" s="19" t="s">
        <v>75</v>
      </c>
      <c r="V40" s="19" t="s">
        <v>75</v>
      </c>
      <c r="W40" s="19" t="s">
        <v>75</v>
      </c>
      <c r="X40" s="62" t="s">
        <v>75</v>
      </c>
      <c r="Y40" s="19" t="s">
        <v>75</v>
      </c>
      <c r="Z40" s="62" t="s">
        <v>75</v>
      </c>
      <c r="AA40" s="19" t="s">
        <v>75</v>
      </c>
      <c r="AB40" s="19" t="s">
        <v>75</v>
      </c>
      <c r="AC40" s="19" t="s">
        <v>75</v>
      </c>
      <c r="AD40" s="19" t="s">
        <v>75</v>
      </c>
      <c r="AE40" s="19" t="s">
        <v>75</v>
      </c>
      <c r="AF40" s="19" t="s">
        <v>75</v>
      </c>
      <c r="AG40" s="19" t="s">
        <v>75</v>
      </c>
      <c r="AH40" s="19" t="s">
        <v>75</v>
      </c>
      <c r="AI40" s="19" t="n">
        <v>1</v>
      </c>
      <c r="AJ40" s="62" t="n">
        <v>0.242</v>
      </c>
      <c r="AK40" s="19" t="s">
        <v>75</v>
      </c>
      <c r="AL40" s="62" t="s">
        <v>75</v>
      </c>
      <c r="AM40" s="19" t="s">
        <v>75</v>
      </c>
      <c r="AN40" s="19" t="s">
        <v>75</v>
      </c>
      <c r="AO40" s="19" t="s">
        <v>75</v>
      </c>
      <c r="AP40" s="19" t="s">
        <v>75</v>
      </c>
      <c r="AQ40" s="19" t="s">
        <v>75</v>
      </c>
      <c r="AR40" s="19" t="s">
        <v>75</v>
      </c>
      <c r="AS40" s="19" t="s">
        <v>75</v>
      </c>
      <c r="AT40" s="19" t="s">
        <v>75</v>
      </c>
      <c r="AU40" s="19" t="s">
        <v>75</v>
      </c>
      <c r="AV40" s="19" t="s">
        <v>75</v>
      </c>
      <c r="AW40" s="19" t="s">
        <v>75</v>
      </c>
      <c r="AX40" s="19" t="s">
        <v>75</v>
      </c>
      <c r="AY40" s="19" t="s">
        <v>75</v>
      </c>
      <c r="AZ40" s="19" t="s">
        <v>75</v>
      </c>
      <c r="BA40" s="19" t="s">
        <v>75</v>
      </c>
      <c r="BB40" s="19" t="s">
        <v>75</v>
      </c>
      <c r="BC40" s="19" t="n">
        <v>1</v>
      </c>
      <c r="BD40" s="62" t="n">
        <v>0.242</v>
      </c>
      <c r="BE40" s="19" t="s">
        <v>75</v>
      </c>
      <c r="BF40" s="19" t="s">
        <v>75</v>
      </c>
      <c r="BG40" s="19" t="s">
        <v>75</v>
      </c>
      <c r="BH40" s="19" t="s">
        <v>75</v>
      </c>
      <c r="BI40" s="19" t="s">
        <v>75</v>
      </c>
      <c r="BJ40" s="19" t="s">
        <v>75</v>
      </c>
      <c r="BK40" s="19" t="s">
        <v>75</v>
      </c>
      <c r="BL40" s="19" t="s">
        <v>75</v>
      </c>
      <c r="BM40" s="19" t="s">
        <v>75</v>
      </c>
      <c r="BN40" s="62" t="s">
        <v>75</v>
      </c>
      <c r="BO40" s="19" t="s">
        <v>75</v>
      </c>
      <c r="BP40" s="19" t="s">
        <v>75</v>
      </c>
      <c r="BQ40" s="19" t="s">
        <v>75</v>
      </c>
      <c r="BR40" s="19" t="s">
        <v>75</v>
      </c>
      <c r="BS40" s="19" t="s">
        <v>75</v>
      </c>
      <c r="BT40" s="62" t="s">
        <v>75</v>
      </c>
      <c r="BU40" s="19" t="s">
        <v>75</v>
      </c>
      <c r="BV40" s="19" t="s">
        <v>75</v>
      </c>
      <c r="BW40" s="19" t="s">
        <v>75</v>
      </c>
      <c r="BX40" s="19" t="s">
        <v>75</v>
      </c>
      <c r="BY40" s="19" t="s">
        <v>75</v>
      </c>
      <c r="BZ40" s="19" t="s">
        <v>75</v>
      </c>
      <c r="CA40" s="19" t="s">
        <v>75</v>
      </c>
      <c r="CB40" s="19" t="s">
        <v>75</v>
      </c>
      <c r="CC40" s="19" t="s">
        <v>75</v>
      </c>
      <c r="CD40" s="19" t="s">
        <v>75</v>
      </c>
      <c r="CE40" s="19" t="s">
        <v>75</v>
      </c>
      <c r="CF40" s="19" t="s">
        <v>75</v>
      </c>
      <c r="CG40" s="19" t="s">
        <v>75</v>
      </c>
      <c r="CH40" s="19" t="s">
        <v>75</v>
      </c>
      <c r="CI40" s="19" t="n">
        <v>4</v>
      </c>
      <c r="CJ40" s="62" t="n">
        <v>0.969</v>
      </c>
      <c r="CK40" s="19" t="n">
        <v>1</v>
      </c>
      <c r="CL40" s="62" t="n">
        <v>0.242</v>
      </c>
      <c r="CM40" s="19" t="n">
        <v>2</v>
      </c>
      <c r="CN40" s="62" t="n">
        <v>0.484</v>
      </c>
      <c r="CO40" s="19" t="n">
        <v>2</v>
      </c>
      <c r="CP40" s="62" t="n">
        <v>0.484</v>
      </c>
    </row>
    <row r="41" customFormat="false" ht="13.8" hidden="false" customHeight="false" outlineLevel="0" collapsed="false">
      <c r="A41" s="29" t="s">
        <v>106</v>
      </c>
      <c r="B41" s="63" t="s">
        <v>41</v>
      </c>
      <c r="C41" s="19" t="s">
        <v>75</v>
      </c>
      <c r="D41" s="19" t="s">
        <v>75</v>
      </c>
      <c r="E41" s="19" t="s">
        <v>75</v>
      </c>
      <c r="F41" s="19" t="s">
        <v>75</v>
      </c>
      <c r="G41" s="19" t="s">
        <v>75</v>
      </c>
      <c r="H41" s="62" t="s">
        <v>75</v>
      </c>
      <c r="I41" s="19" t="s">
        <v>75</v>
      </c>
      <c r="J41" s="19"/>
      <c r="K41" s="19" t="s">
        <v>75</v>
      </c>
      <c r="L41" s="62" t="s">
        <v>75</v>
      </c>
      <c r="M41" s="19" t="n">
        <v>1</v>
      </c>
      <c r="N41" s="62" t="n">
        <v>0.131</v>
      </c>
      <c r="O41" s="19" t="n">
        <v>26</v>
      </c>
      <c r="P41" s="19" t="n">
        <v>3.412</v>
      </c>
      <c r="Q41" s="19" t="n">
        <v>2</v>
      </c>
      <c r="R41" s="19" t="n">
        <v>0.262</v>
      </c>
      <c r="S41" s="19" t="s">
        <v>75</v>
      </c>
      <c r="T41" s="62" t="s">
        <v>75</v>
      </c>
      <c r="U41" s="19" t="s">
        <v>75</v>
      </c>
      <c r="V41" s="19" t="s">
        <v>75</v>
      </c>
      <c r="W41" s="19" t="s">
        <v>75</v>
      </c>
      <c r="X41" s="62" t="s">
        <v>75</v>
      </c>
      <c r="Y41" s="19" t="s">
        <v>75</v>
      </c>
      <c r="Z41" s="62" t="s">
        <v>75</v>
      </c>
      <c r="AA41" s="19" t="s">
        <v>75</v>
      </c>
      <c r="AB41" s="19" t="s">
        <v>75</v>
      </c>
      <c r="AC41" s="19" t="s">
        <v>75</v>
      </c>
      <c r="AD41" s="19" t="s">
        <v>75</v>
      </c>
      <c r="AE41" s="19" t="n">
        <v>1</v>
      </c>
      <c r="AF41" s="19" t="n">
        <v>0.131</v>
      </c>
      <c r="AG41" s="19" t="s">
        <v>75</v>
      </c>
      <c r="AH41" s="19" t="s">
        <v>75</v>
      </c>
      <c r="AI41" s="19" t="s">
        <v>75</v>
      </c>
      <c r="AJ41" s="62" t="s">
        <v>75</v>
      </c>
      <c r="AK41" s="19" t="s">
        <v>75</v>
      </c>
      <c r="AL41" s="62" t="s">
        <v>75</v>
      </c>
      <c r="AM41" s="19" t="s">
        <v>75</v>
      </c>
      <c r="AN41" s="19" t="s">
        <v>75</v>
      </c>
      <c r="AO41" s="19" t="s">
        <v>75</v>
      </c>
      <c r="AP41" s="19" t="s">
        <v>75</v>
      </c>
      <c r="AQ41" s="19" t="s">
        <v>75</v>
      </c>
      <c r="AR41" s="19" t="s">
        <v>75</v>
      </c>
      <c r="AS41" s="19" t="s">
        <v>75</v>
      </c>
      <c r="AT41" s="19" t="s">
        <v>75</v>
      </c>
      <c r="AU41" s="19" t="s">
        <v>75</v>
      </c>
      <c r="AV41" s="19" t="s">
        <v>75</v>
      </c>
      <c r="AW41" s="19" t="s">
        <v>75</v>
      </c>
      <c r="AX41" s="19" t="s">
        <v>75</v>
      </c>
      <c r="AY41" s="19" t="s">
        <v>75</v>
      </c>
      <c r="AZ41" s="19" t="s">
        <v>75</v>
      </c>
      <c r="BA41" s="19" t="s">
        <v>75</v>
      </c>
      <c r="BB41" s="19" t="s">
        <v>75</v>
      </c>
      <c r="BC41" s="19" t="n">
        <v>6</v>
      </c>
      <c r="BD41" s="62" t="n">
        <v>0.787</v>
      </c>
      <c r="BE41" s="19" t="s">
        <v>75</v>
      </c>
      <c r="BF41" s="19" t="s">
        <v>75</v>
      </c>
      <c r="BG41" s="19" t="s">
        <v>75</v>
      </c>
      <c r="BH41" s="19" t="s">
        <v>75</v>
      </c>
      <c r="BI41" s="19" t="s">
        <v>75</v>
      </c>
      <c r="BJ41" s="19" t="s">
        <v>75</v>
      </c>
      <c r="BK41" s="19" t="s">
        <v>75</v>
      </c>
      <c r="BL41" s="19" t="s">
        <v>75</v>
      </c>
      <c r="BM41" s="19" t="s">
        <v>75</v>
      </c>
      <c r="BN41" s="62" t="s">
        <v>75</v>
      </c>
      <c r="BO41" s="19" t="s">
        <v>75</v>
      </c>
      <c r="BP41" s="19" t="s">
        <v>75</v>
      </c>
      <c r="BQ41" s="19" t="s">
        <v>75</v>
      </c>
      <c r="BR41" s="19" t="s">
        <v>75</v>
      </c>
      <c r="BS41" s="19" t="s">
        <v>75</v>
      </c>
      <c r="BT41" s="62" t="s">
        <v>75</v>
      </c>
      <c r="BU41" s="19" t="s">
        <v>75</v>
      </c>
      <c r="BV41" s="19" t="s">
        <v>75</v>
      </c>
      <c r="BW41" s="19" t="s">
        <v>75</v>
      </c>
      <c r="BX41" s="19" t="s">
        <v>75</v>
      </c>
      <c r="BY41" s="19" t="s">
        <v>75</v>
      </c>
      <c r="BZ41" s="19" t="s">
        <v>75</v>
      </c>
      <c r="CA41" s="19" t="s">
        <v>75</v>
      </c>
      <c r="CB41" s="19" t="s">
        <v>75</v>
      </c>
      <c r="CC41" s="19" t="s">
        <v>75</v>
      </c>
      <c r="CD41" s="19" t="s">
        <v>75</v>
      </c>
      <c r="CE41" s="19" t="s">
        <v>75</v>
      </c>
      <c r="CF41" s="19" t="s">
        <v>75</v>
      </c>
      <c r="CG41" s="19" t="s">
        <v>75</v>
      </c>
      <c r="CH41" s="19" t="s">
        <v>75</v>
      </c>
      <c r="CI41" s="19" t="n">
        <v>3</v>
      </c>
      <c r="CJ41" s="62" t="n">
        <v>0.394</v>
      </c>
      <c r="CK41" s="19" t="n">
        <v>1</v>
      </c>
      <c r="CL41" s="62" t="n">
        <v>0.131</v>
      </c>
      <c r="CM41" s="19" t="n">
        <v>1</v>
      </c>
      <c r="CN41" s="62" t="n">
        <v>0.131</v>
      </c>
      <c r="CO41" s="19" t="s">
        <v>75</v>
      </c>
      <c r="CP41" s="62" t="s">
        <v>75</v>
      </c>
    </row>
    <row r="42" customFormat="false" ht="13.8" hidden="false" customHeight="false" outlineLevel="0" collapsed="false">
      <c r="A42" s="29" t="s">
        <v>107</v>
      </c>
      <c r="B42" s="63" t="s">
        <v>42</v>
      </c>
      <c r="C42" s="19" t="s">
        <v>75</v>
      </c>
      <c r="D42" s="19" t="s">
        <v>75</v>
      </c>
      <c r="E42" s="19" t="s">
        <v>75</v>
      </c>
      <c r="F42" s="19" t="s">
        <v>75</v>
      </c>
      <c r="G42" s="19" t="s">
        <v>75</v>
      </c>
      <c r="H42" s="62" t="s">
        <v>75</v>
      </c>
      <c r="I42" s="19" t="s">
        <v>75</v>
      </c>
      <c r="J42" s="19"/>
      <c r="K42" s="19" t="s">
        <v>75</v>
      </c>
      <c r="L42" s="62" t="s">
        <v>75</v>
      </c>
      <c r="M42" s="19" t="s">
        <v>75</v>
      </c>
      <c r="N42" s="62" t="s">
        <v>75</v>
      </c>
      <c r="O42" s="19" t="n">
        <v>25</v>
      </c>
      <c r="P42" s="19" t="n">
        <v>3.371</v>
      </c>
      <c r="Q42" s="19" t="s">
        <v>75</v>
      </c>
      <c r="R42" s="19" t="s">
        <v>75</v>
      </c>
      <c r="S42" s="19" t="s">
        <v>75</v>
      </c>
      <c r="T42" s="62" t="s">
        <v>75</v>
      </c>
      <c r="U42" s="19" t="s">
        <v>75</v>
      </c>
      <c r="V42" s="19" t="s">
        <v>75</v>
      </c>
      <c r="W42" s="19" t="s">
        <v>75</v>
      </c>
      <c r="X42" s="62" t="s">
        <v>75</v>
      </c>
      <c r="Y42" s="19" t="s">
        <v>75</v>
      </c>
      <c r="Z42" s="62" t="s">
        <v>75</v>
      </c>
      <c r="AA42" s="19" t="s">
        <v>75</v>
      </c>
      <c r="AB42" s="19" t="s">
        <v>75</v>
      </c>
      <c r="AC42" s="19" t="s">
        <v>75</v>
      </c>
      <c r="AD42" s="19" t="s">
        <v>75</v>
      </c>
      <c r="AE42" s="19" t="s">
        <v>75</v>
      </c>
      <c r="AF42" s="19" t="s">
        <v>75</v>
      </c>
      <c r="AG42" s="19" t="s">
        <v>75</v>
      </c>
      <c r="AH42" s="19" t="s">
        <v>75</v>
      </c>
      <c r="AI42" s="19" t="n">
        <v>1</v>
      </c>
      <c r="AJ42" s="62" t="n">
        <v>0.135</v>
      </c>
      <c r="AK42" s="19" t="s">
        <v>75</v>
      </c>
      <c r="AL42" s="62" t="s">
        <v>75</v>
      </c>
      <c r="AM42" s="19" t="s">
        <v>75</v>
      </c>
      <c r="AN42" s="19" t="s">
        <v>75</v>
      </c>
      <c r="AO42" s="19" t="s">
        <v>75</v>
      </c>
      <c r="AP42" s="19" t="s">
        <v>75</v>
      </c>
      <c r="AQ42" s="19" t="s">
        <v>75</v>
      </c>
      <c r="AR42" s="19" t="s">
        <v>75</v>
      </c>
      <c r="AS42" s="19" t="s">
        <v>75</v>
      </c>
      <c r="AT42" s="19" t="s">
        <v>75</v>
      </c>
      <c r="AU42" s="19" t="s">
        <v>75</v>
      </c>
      <c r="AV42" s="19" t="s">
        <v>75</v>
      </c>
      <c r="AW42" s="19" t="s">
        <v>75</v>
      </c>
      <c r="AX42" s="19" t="s">
        <v>75</v>
      </c>
      <c r="AY42" s="19" t="s">
        <v>75</v>
      </c>
      <c r="AZ42" s="19" t="s">
        <v>75</v>
      </c>
      <c r="BA42" s="19" t="s">
        <v>75</v>
      </c>
      <c r="BB42" s="19" t="s">
        <v>75</v>
      </c>
      <c r="BC42" s="19" t="n">
        <v>5</v>
      </c>
      <c r="BD42" s="62" t="n">
        <v>0.674</v>
      </c>
      <c r="BE42" s="19" t="s">
        <v>75</v>
      </c>
      <c r="BF42" s="19" t="s">
        <v>75</v>
      </c>
      <c r="BG42" s="19" t="s">
        <v>75</v>
      </c>
      <c r="BH42" s="19" t="s">
        <v>75</v>
      </c>
      <c r="BI42" s="19" t="s">
        <v>75</v>
      </c>
      <c r="BJ42" s="19" t="s">
        <v>75</v>
      </c>
      <c r="BK42" s="19" t="s">
        <v>75</v>
      </c>
      <c r="BL42" s="19" t="s">
        <v>75</v>
      </c>
      <c r="BM42" s="19" t="s">
        <v>75</v>
      </c>
      <c r="BN42" s="62" t="s">
        <v>75</v>
      </c>
      <c r="BO42" s="19" t="s">
        <v>75</v>
      </c>
      <c r="BP42" s="19" t="s">
        <v>75</v>
      </c>
      <c r="BQ42" s="19" t="s">
        <v>75</v>
      </c>
      <c r="BR42" s="19" t="s">
        <v>75</v>
      </c>
      <c r="BS42" s="19" t="s">
        <v>75</v>
      </c>
      <c r="BT42" s="62" t="s">
        <v>75</v>
      </c>
      <c r="BU42" s="19" t="s">
        <v>75</v>
      </c>
      <c r="BV42" s="19" t="s">
        <v>75</v>
      </c>
      <c r="BW42" s="19" t="s">
        <v>75</v>
      </c>
      <c r="BX42" s="19" t="s">
        <v>75</v>
      </c>
      <c r="BY42" s="19" t="s">
        <v>75</v>
      </c>
      <c r="BZ42" s="19" t="s">
        <v>75</v>
      </c>
      <c r="CA42" s="19" t="s">
        <v>75</v>
      </c>
      <c r="CB42" s="19" t="s">
        <v>75</v>
      </c>
      <c r="CC42" s="19" t="s">
        <v>75</v>
      </c>
      <c r="CD42" s="19" t="s">
        <v>75</v>
      </c>
      <c r="CE42" s="19" t="s">
        <v>75</v>
      </c>
      <c r="CF42" s="19" t="s">
        <v>75</v>
      </c>
      <c r="CG42" s="19" t="s">
        <v>75</v>
      </c>
      <c r="CH42" s="19" t="s">
        <v>75</v>
      </c>
      <c r="CI42" s="19" t="n">
        <v>7</v>
      </c>
      <c r="CJ42" s="62" t="n">
        <v>0.944</v>
      </c>
      <c r="CK42" s="19" t="s">
        <v>75</v>
      </c>
      <c r="CL42" s="62" t="s">
        <v>75</v>
      </c>
      <c r="CM42" s="19" t="n">
        <v>2</v>
      </c>
      <c r="CN42" s="62" t="n">
        <v>0.27</v>
      </c>
      <c r="CO42" s="19" t="n">
        <v>2</v>
      </c>
      <c r="CP42" s="62" t="n">
        <v>0.27</v>
      </c>
    </row>
    <row r="43" customFormat="false" ht="13.8" hidden="false" customHeight="false" outlineLevel="0" collapsed="false">
      <c r="A43" s="29" t="s">
        <v>108</v>
      </c>
      <c r="B43" s="63" t="s">
        <v>43</v>
      </c>
      <c r="C43" s="19" t="s">
        <v>75</v>
      </c>
      <c r="D43" s="19" t="s">
        <v>75</v>
      </c>
      <c r="E43" s="19" t="s">
        <v>75</v>
      </c>
      <c r="F43" s="19" t="s">
        <v>75</v>
      </c>
      <c r="G43" s="19" t="n">
        <v>1</v>
      </c>
      <c r="H43" s="62" t="n">
        <v>0.152</v>
      </c>
      <c r="I43" s="19" t="s">
        <v>75</v>
      </c>
      <c r="J43" s="19"/>
      <c r="K43" s="19" t="s">
        <v>75</v>
      </c>
      <c r="L43" s="62" t="s">
        <v>75</v>
      </c>
      <c r="M43" s="19" t="s">
        <v>75</v>
      </c>
      <c r="N43" s="62" t="s">
        <v>75</v>
      </c>
      <c r="O43" s="19" t="n">
        <v>48</v>
      </c>
      <c r="P43" s="19" t="n">
        <v>7.272</v>
      </c>
      <c r="Q43" s="19" t="n">
        <v>1</v>
      </c>
      <c r="R43" s="19" t="n">
        <v>0.152</v>
      </c>
      <c r="S43" s="19" t="s">
        <v>75</v>
      </c>
      <c r="T43" s="62" t="s">
        <v>75</v>
      </c>
      <c r="U43" s="19" t="s">
        <v>75</v>
      </c>
      <c r="V43" s="19" t="s">
        <v>75</v>
      </c>
      <c r="W43" s="19" t="s">
        <v>75</v>
      </c>
      <c r="X43" s="62" t="s">
        <v>75</v>
      </c>
      <c r="Y43" s="19" t="s">
        <v>75</v>
      </c>
      <c r="Z43" s="62" t="s">
        <v>75</v>
      </c>
      <c r="AA43" s="19" t="s">
        <v>75</v>
      </c>
      <c r="AB43" s="19" t="s">
        <v>75</v>
      </c>
      <c r="AC43" s="19" t="s">
        <v>75</v>
      </c>
      <c r="AD43" s="19" t="s">
        <v>75</v>
      </c>
      <c r="AE43" s="19" t="s">
        <v>75</v>
      </c>
      <c r="AF43" s="19" t="s">
        <v>75</v>
      </c>
      <c r="AG43" s="19" t="s">
        <v>75</v>
      </c>
      <c r="AH43" s="19" t="s">
        <v>75</v>
      </c>
      <c r="AI43" s="19" t="n">
        <v>2</v>
      </c>
      <c r="AJ43" s="62" t="n">
        <v>0.303</v>
      </c>
      <c r="AK43" s="19" t="s">
        <v>75</v>
      </c>
      <c r="AL43" s="62" t="s">
        <v>75</v>
      </c>
      <c r="AM43" s="19" t="s">
        <v>75</v>
      </c>
      <c r="AN43" s="19" t="s">
        <v>75</v>
      </c>
      <c r="AO43" s="19" t="s">
        <v>75</v>
      </c>
      <c r="AP43" s="19" t="s">
        <v>75</v>
      </c>
      <c r="AQ43" s="19" t="s">
        <v>75</v>
      </c>
      <c r="AR43" s="19" t="s">
        <v>75</v>
      </c>
      <c r="AS43" s="19" t="s">
        <v>75</v>
      </c>
      <c r="AT43" s="19" t="s">
        <v>75</v>
      </c>
      <c r="AU43" s="19" t="s">
        <v>75</v>
      </c>
      <c r="AV43" s="19" t="s">
        <v>75</v>
      </c>
      <c r="AW43" s="19" t="s">
        <v>75</v>
      </c>
      <c r="AX43" s="19" t="s">
        <v>75</v>
      </c>
      <c r="AY43" s="19" t="s">
        <v>75</v>
      </c>
      <c r="AZ43" s="19" t="s">
        <v>75</v>
      </c>
      <c r="BA43" s="19" t="s">
        <v>75</v>
      </c>
      <c r="BB43" s="19" t="s">
        <v>75</v>
      </c>
      <c r="BC43" s="19" t="n">
        <v>5</v>
      </c>
      <c r="BD43" s="62" t="n">
        <v>0.758</v>
      </c>
      <c r="BE43" s="19" t="s">
        <v>75</v>
      </c>
      <c r="BF43" s="19" t="s">
        <v>75</v>
      </c>
      <c r="BG43" s="19" t="s">
        <v>75</v>
      </c>
      <c r="BH43" s="19" t="s">
        <v>75</v>
      </c>
      <c r="BI43" s="19" t="s">
        <v>75</v>
      </c>
      <c r="BJ43" s="19" t="s">
        <v>75</v>
      </c>
      <c r="BK43" s="19" t="s">
        <v>75</v>
      </c>
      <c r="BL43" s="19" t="s">
        <v>75</v>
      </c>
      <c r="BM43" s="19" t="n">
        <v>2</v>
      </c>
      <c r="BN43" s="62" t="n">
        <v>0.303</v>
      </c>
      <c r="BO43" s="19" t="s">
        <v>75</v>
      </c>
      <c r="BP43" s="19" t="s">
        <v>75</v>
      </c>
      <c r="BQ43" s="19" t="s">
        <v>75</v>
      </c>
      <c r="BR43" s="19" t="s">
        <v>75</v>
      </c>
      <c r="BS43" s="19" t="s">
        <v>75</v>
      </c>
      <c r="BT43" s="62" t="s">
        <v>75</v>
      </c>
      <c r="BU43" s="19" t="s">
        <v>75</v>
      </c>
      <c r="BV43" s="19" t="s">
        <v>75</v>
      </c>
      <c r="BW43" s="19" t="s">
        <v>75</v>
      </c>
      <c r="BX43" s="19" t="s">
        <v>75</v>
      </c>
      <c r="BY43" s="19" t="s">
        <v>75</v>
      </c>
      <c r="BZ43" s="19" t="s">
        <v>75</v>
      </c>
      <c r="CA43" s="19" t="s">
        <v>75</v>
      </c>
      <c r="CB43" s="19" t="s">
        <v>75</v>
      </c>
      <c r="CC43" s="19" t="s">
        <v>75</v>
      </c>
      <c r="CD43" s="19" t="s">
        <v>75</v>
      </c>
      <c r="CE43" s="19" t="s">
        <v>75</v>
      </c>
      <c r="CF43" s="19" t="s">
        <v>75</v>
      </c>
      <c r="CG43" s="19" t="s">
        <v>75</v>
      </c>
      <c r="CH43" s="19" t="s">
        <v>75</v>
      </c>
      <c r="CI43" s="19" t="n">
        <v>3</v>
      </c>
      <c r="CJ43" s="62" t="n">
        <v>0.455</v>
      </c>
      <c r="CK43" s="19" t="n">
        <v>2</v>
      </c>
      <c r="CL43" s="62" t="n">
        <v>0.303</v>
      </c>
      <c r="CM43" s="19" t="s">
        <v>75</v>
      </c>
      <c r="CN43" s="62" t="s">
        <v>75</v>
      </c>
      <c r="CO43" s="19" t="s">
        <v>75</v>
      </c>
      <c r="CP43" s="62" t="s">
        <v>75</v>
      </c>
    </row>
    <row r="44" customFormat="false" ht="13.8" hidden="false" customHeight="false" outlineLevel="0" collapsed="false">
      <c r="A44" s="29" t="s">
        <v>109</v>
      </c>
      <c r="B44" s="63" t="s">
        <v>44</v>
      </c>
      <c r="C44" s="19" t="s">
        <v>75</v>
      </c>
      <c r="D44" s="19" t="s">
        <v>75</v>
      </c>
      <c r="E44" s="19" t="s">
        <v>75</v>
      </c>
      <c r="F44" s="19" t="s">
        <v>75</v>
      </c>
      <c r="G44" s="19" t="s">
        <v>75</v>
      </c>
      <c r="H44" s="62" t="s">
        <v>75</v>
      </c>
      <c r="I44" s="19" t="s">
        <v>75</v>
      </c>
      <c r="J44" s="19"/>
      <c r="K44" s="19" t="s">
        <v>75</v>
      </c>
      <c r="L44" s="62" t="s">
        <v>75</v>
      </c>
      <c r="M44" s="19" t="s">
        <v>75</v>
      </c>
      <c r="N44" s="62" t="s">
        <v>75</v>
      </c>
      <c r="O44" s="19" t="n">
        <v>10</v>
      </c>
      <c r="P44" s="19" t="n">
        <v>2.428</v>
      </c>
      <c r="Q44" s="19" t="s">
        <v>75</v>
      </c>
      <c r="R44" s="19" t="s">
        <v>75</v>
      </c>
      <c r="S44" s="19" t="s">
        <v>75</v>
      </c>
      <c r="T44" s="62" t="s">
        <v>75</v>
      </c>
      <c r="U44" s="19" t="s">
        <v>75</v>
      </c>
      <c r="V44" s="19" t="s">
        <v>75</v>
      </c>
      <c r="W44" s="19" t="s">
        <v>75</v>
      </c>
      <c r="X44" s="62" t="s">
        <v>75</v>
      </c>
      <c r="Y44" s="19" t="s">
        <v>75</v>
      </c>
      <c r="Z44" s="62" t="s">
        <v>75</v>
      </c>
      <c r="AA44" s="19" t="s">
        <v>75</v>
      </c>
      <c r="AB44" s="19" t="s">
        <v>75</v>
      </c>
      <c r="AC44" s="19" t="s">
        <v>75</v>
      </c>
      <c r="AD44" s="19" t="s">
        <v>75</v>
      </c>
      <c r="AE44" s="19" t="s">
        <v>75</v>
      </c>
      <c r="AF44" s="19" t="s">
        <v>75</v>
      </c>
      <c r="AG44" s="19" t="s">
        <v>75</v>
      </c>
      <c r="AH44" s="19" t="s">
        <v>75</v>
      </c>
      <c r="AI44" s="19" t="s">
        <v>75</v>
      </c>
      <c r="AJ44" s="62" t="s">
        <v>75</v>
      </c>
      <c r="AK44" s="19" t="s">
        <v>75</v>
      </c>
      <c r="AL44" s="62" t="s">
        <v>75</v>
      </c>
      <c r="AM44" s="19" t="s">
        <v>75</v>
      </c>
      <c r="AN44" s="19" t="s">
        <v>75</v>
      </c>
      <c r="AO44" s="19" t="s">
        <v>75</v>
      </c>
      <c r="AP44" s="19" t="s">
        <v>75</v>
      </c>
      <c r="AQ44" s="19" t="s">
        <v>75</v>
      </c>
      <c r="AR44" s="19" t="s">
        <v>75</v>
      </c>
      <c r="AS44" s="19" t="s">
        <v>75</v>
      </c>
      <c r="AT44" s="19" t="s">
        <v>75</v>
      </c>
      <c r="AU44" s="19" t="s">
        <v>75</v>
      </c>
      <c r="AV44" s="19" t="s">
        <v>75</v>
      </c>
      <c r="AW44" s="19" t="s">
        <v>75</v>
      </c>
      <c r="AX44" s="19" t="s">
        <v>75</v>
      </c>
      <c r="AY44" s="19" t="s">
        <v>75</v>
      </c>
      <c r="AZ44" s="19" t="s">
        <v>75</v>
      </c>
      <c r="BA44" s="19" t="s">
        <v>75</v>
      </c>
      <c r="BB44" s="19" t="s">
        <v>75</v>
      </c>
      <c r="BC44" s="19" t="s">
        <v>75</v>
      </c>
      <c r="BD44" s="62" t="s">
        <v>75</v>
      </c>
      <c r="BE44" s="19" t="s">
        <v>75</v>
      </c>
      <c r="BF44" s="19" t="s">
        <v>75</v>
      </c>
      <c r="BG44" s="19" t="s">
        <v>75</v>
      </c>
      <c r="BH44" s="19" t="s">
        <v>75</v>
      </c>
      <c r="BI44" s="19" t="s">
        <v>75</v>
      </c>
      <c r="BJ44" s="19" t="s">
        <v>75</v>
      </c>
      <c r="BK44" s="19" t="s">
        <v>75</v>
      </c>
      <c r="BL44" s="19" t="s">
        <v>75</v>
      </c>
      <c r="BM44" s="19" t="s">
        <v>75</v>
      </c>
      <c r="BN44" s="62" t="s">
        <v>75</v>
      </c>
      <c r="BO44" s="19" t="s">
        <v>75</v>
      </c>
      <c r="BP44" s="19" t="s">
        <v>75</v>
      </c>
      <c r="BQ44" s="19" t="s">
        <v>75</v>
      </c>
      <c r="BR44" s="19" t="s">
        <v>75</v>
      </c>
      <c r="BS44" s="19" t="s">
        <v>75</v>
      </c>
      <c r="BT44" s="62" t="s">
        <v>75</v>
      </c>
      <c r="BU44" s="19" t="s">
        <v>75</v>
      </c>
      <c r="BV44" s="19" t="s">
        <v>75</v>
      </c>
      <c r="BW44" s="19" t="s">
        <v>75</v>
      </c>
      <c r="BX44" s="19" t="s">
        <v>75</v>
      </c>
      <c r="BY44" s="19" t="s">
        <v>75</v>
      </c>
      <c r="BZ44" s="19" t="s">
        <v>75</v>
      </c>
      <c r="CA44" s="19" t="s">
        <v>75</v>
      </c>
      <c r="CB44" s="19" t="s">
        <v>75</v>
      </c>
      <c r="CC44" s="19" t="s">
        <v>75</v>
      </c>
      <c r="CD44" s="19" t="s">
        <v>75</v>
      </c>
      <c r="CE44" s="19" t="s">
        <v>75</v>
      </c>
      <c r="CF44" s="19" t="s">
        <v>75</v>
      </c>
      <c r="CG44" s="19" t="s">
        <v>75</v>
      </c>
      <c r="CH44" s="19" t="s">
        <v>75</v>
      </c>
      <c r="CI44" s="19" t="n">
        <v>4</v>
      </c>
      <c r="CJ44" s="62" t="n">
        <v>0.971</v>
      </c>
      <c r="CK44" s="19" t="s">
        <v>75</v>
      </c>
      <c r="CL44" s="62" t="s">
        <v>75</v>
      </c>
      <c r="CM44" s="19" t="s">
        <v>75</v>
      </c>
      <c r="CN44" s="62" t="s">
        <v>75</v>
      </c>
      <c r="CO44" s="19" t="n">
        <v>1</v>
      </c>
      <c r="CP44" s="62" t="n">
        <v>0.243</v>
      </c>
    </row>
    <row r="45" customFormat="false" ht="13.8" hidden="false" customHeight="false" outlineLevel="0" collapsed="false">
      <c r="A45" s="29" t="s">
        <v>110</v>
      </c>
      <c r="B45" s="63" t="s">
        <v>45</v>
      </c>
      <c r="C45" s="19" t="s">
        <v>75</v>
      </c>
      <c r="D45" s="19" t="s">
        <v>75</v>
      </c>
      <c r="E45" s="19" t="s">
        <v>75</v>
      </c>
      <c r="F45" s="19" t="s">
        <v>75</v>
      </c>
      <c r="G45" s="19" t="s">
        <v>75</v>
      </c>
      <c r="H45" s="62" t="s">
        <v>75</v>
      </c>
      <c r="I45" s="19" t="s">
        <v>75</v>
      </c>
      <c r="J45" s="19"/>
      <c r="K45" s="19" t="s">
        <v>75</v>
      </c>
      <c r="L45" s="62" t="s">
        <v>75</v>
      </c>
      <c r="M45" s="19" t="s">
        <v>75</v>
      </c>
      <c r="N45" s="62" t="s">
        <v>75</v>
      </c>
      <c r="O45" s="19" t="n">
        <v>11</v>
      </c>
      <c r="P45" s="19" t="n">
        <v>2.598</v>
      </c>
      <c r="Q45" s="19" t="s">
        <v>75</v>
      </c>
      <c r="R45" s="19" t="s">
        <v>75</v>
      </c>
      <c r="S45" s="19" t="s">
        <v>75</v>
      </c>
      <c r="T45" s="62" t="s">
        <v>75</v>
      </c>
      <c r="U45" s="19" t="s">
        <v>75</v>
      </c>
      <c r="V45" s="19" t="s">
        <v>75</v>
      </c>
      <c r="W45" s="19" t="s">
        <v>75</v>
      </c>
      <c r="X45" s="62" t="s">
        <v>75</v>
      </c>
      <c r="Y45" s="19" t="s">
        <v>75</v>
      </c>
      <c r="Z45" s="62" t="s">
        <v>75</v>
      </c>
      <c r="AA45" s="19" t="s">
        <v>75</v>
      </c>
      <c r="AB45" s="19" t="s">
        <v>75</v>
      </c>
      <c r="AC45" s="19" t="s">
        <v>75</v>
      </c>
      <c r="AD45" s="19" t="s">
        <v>75</v>
      </c>
      <c r="AE45" s="19" t="s">
        <v>75</v>
      </c>
      <c r="AF45" s="19" t="s">
        <v>75</v>
      </c>
      <c r="AG45" s="19" t="s">
        <v>75</v>
      </c>
      <c r="AH45" s="19" t="s">
        <v>75</v>
      </c>
      <c r="AI45" s="19" t="s">
        <v>75</v>
      </c>
      <c r="AJ45" s="62" t="s">
        <v>75</v>
      </c>
      <c r="AK45" s="19" t="s">
        <v>75</v>
      </c>
      <c r="AL45" s="62" t="s">
        <v>75</v>
      </c>
      <c r="AM45" s="19" t="s">
        <v>75</v>
      </c>
      <c r="AN45" s="19" t="s">
        <v>75</v>
      </c>
      <c r="AO45" s="19" t="s">
        <v>75</v>
      </c>
      <c r="AP45" s="19" t="s">
        <v>75</v>
      </c>
      <c r="AQ45" s="19" t="s">
        <v>75</v>
      </c>
      <c r="AR45" s="19" t="s">
        <v>75</v>
      </c>
      <c r="AS45" s="19" t="n">
        <v>1</v>
      </c>
      <c r="AT45" s="19" t="n">
        <v>0.236</v>
      </c>
      <c r="AU45" s="19" t="s">
        <v>75</v>
      </c>
      <c r="AV45" s="19" t="s">
        <v>75</v>
      </c>
      <c r="AW45" s="19" t="s">
        <v>75</v>
      </c>
      <c r="AX45" s="19" t="s">
        <v>75</v>
      </c>
      <c r="AY45" s="19" t="s">
        <v>75</v>
      </c>
      <c r="AZ45" s="19" t="s">
        <v>75</v>
      </c>
      <c r="BA45" s="19" t="s">
        <v>75</v>
      </c>
      <c r="BB45" s="19" t="s">
        <v>75</v>
      </c>
      <c r="BC45" s="19" t="n">
        <v>4</v>
      </c>
      <c r="BD45" s="62" t="n">
        <v>0.945</v>
      </c>
      <c r="BE45" s="19" t="s">
        <v>75</v>
      </c>
      <c r="BF45" s="19" t="s">
        <v>75</v>
      </c>
      <c r="BG45" s="19" t="s">
        <v>75</v>
      </c>
      <c r="BH45" s="19" t="s">
        <v>75</v>
      </c>
      <c r="BI45" s="19" t="s">
        <v>75</v>
      </c>
      <c r="BJ45" s="19" t="s">
        <v>75</v>
      </c>
      <c r="BK45" s="19" t="s">
        <v>75</v>
      </c>
      <c r="BL45" s="19" t="s">
        <v>75</v>
      </c>
      <c r="BM45" s="19" t="n">
        <v>1</v>
      </c>
      <c r="BN45" s="62" t="n">
        <v>0.236</v>
      </c>
      <c r="BO45" s="19" t="s">
        <v>75</v>
      </c>
      <c r="BP45" s="19" t="s">
        <v>75</v>
      </c>
      <c r="BQ45" s="19" t="s">
        <v>75</v>
      </c>
      <c r="BR45" s="19" t="s">
        <v>75</v>
      </c>
      <c r="BS45" s="19" t="s">
        <v>75</v>
      </c>
      <c r="BT45" s="62" t="s">
        <v>75</v>
      </c>
      <c r="BU45" s="19" t="s">
        <v>75</v>
      </c>
      <c r="BV45" s="19" t="s">
        <v>75</v>
      </c>
      <c r="BW45" s="19" t="s">
        <v>75</v>
      </c>
      <c r="BX45" s="19" t="s">
        <v>75</v>
      </c>
      <c r="BY45" s="19" t="s">
        <v>75</v>
      </c>
      <c r="BZ45" s="19" t="s">
        <v>75</v>
      </c>
      <c r="CA45" s="19" t="s">
        <v>75</v>
      </c>
      <c r="CB45" s="19" t="s">
        <v>75</v>
      </c>
      <c r="CC45" s="19" t="s">
        <v>75</v>
      </c>
      <c r="CD45" s="19" t="s">
        <v>75</v>
      </c>
      <c r="CE45" s="19" t="s">
        <v>75</v>
      </c>
      <c r="CF45" s="19" t="s">
        <v>75</v>
      </c>
      <c r="CG45" s="19" t="s">
        <v>75</v>
      </c>
      <c r="CH45" s="19" t="s">
        <v>75</v>
      </c>
      <c r="CI45" s="19" t="n">
        <v>3</v>
      </c>
      <c r="CJ45" s="62" t="n">
        <v>0.709</v>
      </c>
      <c r="CK45" s="19" t="s">
        <v>75</v>
      </c>
      <c r="CL45" s="62" t="s">
        <v>75</v>
      </c>
      <c r="CM45" s="19" t="s">
        <v>75</v>
      </c>
      <c r="CN45" s="62" t="s">
        <v>75</v>
      </c>
      <c r="CO45" s="19" t="s">
        <v>75</v>
      </c>
      <c r="CP45" s="62" t="s">
        <v>75</v>
      </c>
    </row>
    <row r="46" customFormat="false" ht="13.8" hidden="false" customHeight="false" outlineLevel="0" collapsed="false">
      <c r="A46" s="29" t="s">
        <v>111</v>
      </c>
      <c r="B46" s="63" t="s">
        <v>46</v>
      </c>
      <c r="C46" s="19" t="s">
        <v>75</v>
      </c>
      <c r="D46" s="19" t="s">
        <v>75</v>
      </c>
      <c r="E46" s="19" t="s">
        <v>75</v>
      </c>
      <c r="F46" s="19" t="s">
        <v>75</v>
      </c>
      <c r="G46" s="19" t="s">
        <v>75</v>
      </c>
      <c r="H46" s="62" t="s">
        <v>75</v>
      </c>
      <c r="I46" s="19" t="s">
        <v>75</v>
      </c>
      <c r="J46" s="19"/>
      <c r="K46" s="19" t="s">
        <v>75</v>
      </c>
      <c r="L46" s="62" t="s">
        <v>75</v>
      </c>
      <c r="M46" s="19" t="n">
        <v>1</v>
      </c>
      <c r="N46" s="62" t="n">
        <v>0.236</v>
      </c>
      <c r="O46" s="19" t="n">
        <v>5</v>
      </c>
      <c r="P46" s="19" t="n">
        <v>1.178</v>
      </c>
      <c r="Q46" s="19" t="n">
        <v>1</v>
      </c>
      <c r="R46" s="19" t="n">
        <v>0.236</v>
      </c>
      <c r="S46" s="19" t="s">
        <v>75</v>
      </c>
      <c r="T46" s="62" t="s">
        <v>75</v>
      </c>
      <c r="U46" s="19" t="s">
        <v>75</v>
      </c>
      <c r="V46" s="19" t="s">
        <v>75</v>
      </c>
      <c r="W46" s="19" t="s">
        <v>75</v>
      </c>
      <c r="X46" s="62" t="s">
        <v>75</v>
      </c>
      <c r="Y46" s="19" t="s">
        <v>75</v>
      </c>
      <c r="Z46" s="62" t="s">
        <v>75</v>
      </c>
      <c r="AA46" s="19" t="s">
        <v>75</v>
      </c>
      <c r="AB46" s="19" t="s">
        <v>75</v>
      </c>
      <c r="AC46" s="19" t="s">
        <v>75</v>
      </c>
      <c r="AD46" s="19" t="s">
        <v>75</v>
      </c>
      <c r="AE46" s="19" t="s">
        <v>75</v>
      </c>
      <c r="AF46" s="19" t="s">
        <v>75</v>
      </c>
      <c r="AG46" s="19" t="s">
        <v>75</v>
      </c>
      <c r="AH46" s="19" t="s">
        <v>75</v>
      </c>
      <c r="AI46" s="19" t="n">
        <v>1</v>
      </c>
      <c r="AJ46" s="62" t="n">
        <v>0.236</v>
      </c>
      <c r="AK46" s="19" t="s">
        <v>75</v>
      </c>
      <c r="AL46" s="62" t="s">
        <v>75</v>
      </c>
      <c r="AM46" s="19" t="s">
        <v>75</v>
      </c>
      <c r="AN46" s="19" t="s">
        <v>75</v>
      </c>
      <c r="AO46" s="19" t="s">
        <v>75</v>
      </c>
      <c r="AP46" s="19" t="s">
        <v>75</v>
      </c>
      <c r="AQ46" s="19" t="s">
        <v>75</v>
      </c>
      <c r="AR46" s="19" t="s">
        <v>75</v>
      </c>
      <c r="AS46" s="19" t="s">
        <v>75</v>
      </c>
      <c r="AT46" s="19" t="s">
        <v>75</v>
      </c>
      <c r="AU46" s="19" t="s">
        <v>75</v>
      </c>
      <c r="AV46" s="19" t="s">
        <v>75</v>
      </c>
      <c r="AW46" s="19" t="s">
        <v>75</v>
      </c>
      <c r="AX46" s="19" t="s">
        <v>75</v>
      </c>
      <c r="AY46" s="19" t="s">
        <v>75</v>
      </c>
      <c r="AZ46" s="19" t="s">
        <v>75</v>
      </c>
      <c r="BA46" s="19" t="s">
        <v>75</v>
      </c>
      <c r="BB46" s="19" t="s">
        <v>75</v>
      </c>
      <c r="BC46" s="19" t="s">
        <v>75</v>
      </c>
      <c r="BD46" s="62" t="s">
        <v>75</v>
      </c>
      <c r="BE46" s="19" t="s">
        <v>75</v>
      </c>
      <c r="BF46" s="19" t="s">
        <v>75</v>
      </c>
      <c r="BG46" s="19" t="s">
        <v>75</v>
      </c>
      <c r="BH46" s="19" t="s">
        <v>75</v>
      </c>
      <c r="BI46" s="19" t="s">
        <v>75</v>
      </c>
      <c r="BJ46" s="19" t="s">
        <v>75</v>
      </c>
      <c r="BK46" s="19" t="s">
        <v>75</v>
      </c>
      <c r="BL46" s="19" t="s">
        <v>75</v>
      </c>
      <c r="BM46" s="19" t="s">
        <v>75</v>
      </c>
      <c r="BN46" s="62" t="s">
        <v>75</v>
      </c>
      <c r="BO46" s="19" t="s">
        <v>75</v>
      </c>
      <c r="BP46" s="19" t="s">
        <v>75</v>
      </c>
      <c r="BQ46" s="19" t="s">
        <v>75</v>
      </c>
      <c r="BR46" s="19" t="s">
        <v>75</v>
      </c>
      <c r="BS46" s="19" t="s">
        <v>75</v>
      </c>
      <c r="BT46" s="62" t="s">
        <v>75</v>
      </c>
      <c r="BU46" s="19" t="s">
        <v>75</v>
      </c>
      <c r="BV46" s="19" t="s">
        <v>75</v>
      </c>
      <c r="BW46" s="19" t="s">
        <v>75</v>
      </c>
      <c r="BX46" s="19" t="s">
        <v>75</v>
      </c>
      <c r="BY46" s="19" t="s">
        <v>75</v>
      </c>
      <c r="BZ46" s="19" t="s">
        <v>75</v>
      </c>
      <c r="CA46" s="19" t="s">
        <v>75</v>
      </c>
      <c r="CB46" s="19" t="s">
        <v>75</v>
      </c>
      <c r="CC46" s="19" t="s">
        <v>75</v>
      </c>
      <c r="CD46" s="19" t="s">
        <v>75</v>
      </c>
      <c r="CE46" s="19" t="s">
        <v>75</v>
      </c>
      <c r="CF46" s="19" t="s">
        <v>75</v>
      </c>
      <c r="CG46" s="19" t="s">
        <v>75</v>
      </c>
      <c r="CH46" s="19" t="s">
        <v>75</v>
      </c>
      <c r="CI46" s="19" t="n">
        <v>3</v>
      </c>
      <c r="CJ46" s="62" t="n">
        <v>0.707</v>
      </c>
      <c r="CK46" s="19" t="s">
        <v>75</v>
      </c>
      <c r="CL46" s="62" t="s">
        <v>75</v>
      </c>
      <c r="CM46" s="19" t="s">
        <v>75</v>
      </c>
      <c r="CN46" s="62" t="s">
        <v>75</v>
      </c>
      <c r="CO46" s="19" t="s">
        <v>75</v>
      </c>
      <c r="CP46" s="62" t="s">
        <v>75</v>
      </c>
    </row>
    <row r="47" customFormat="false" ht="13.8" hidden="false" customHeight="false" outlineLevel="0" collapsed="false">
      <c r="A47" s="29" t="s">
        <v>112</v>
      </c>
      <c r="B47" s="63" t="s">
        <v>47</v>
      </c>
      <c r="C47" s="19" t="s">
        <v>75</v>
      </c>
      <c r="D47" s="19" t="s">
        <v>75</v>
      </c>
      <c r="E47" s="19" t="s">
        <v>75</v>
      </c>
      <c r="F47" s="19" t="s">
        <v>75</v>
      </c>
      <c r="G47" s="19" t="s">
        <v>75</v>
      </c>
      <c r="H47" s="62" t="s">
        <v>75</v>
      </c>
      <c r="I47" s="19" t="s">
        <v>75</v>
      </c>
      <c r="J47" s="19"/>
      <c r="K47" s="19" t="s">
        <v>75</v>
      </c>
      <c r="L47" s="62" t="s">
        <v>75</v>
      </c>
      <c r="M47" s="19" t="n">
        <v>2</v>
      </c>
      <c r="N47" s="62" t="n">
        <v>0.414</v>
      </c>
      <c r="O47" s="19" t="n">
        <v>5</v>
      </c>
      <c r="P47" s="19" t="n">
        <v>1.035</v>
      </c>
      <c r="Q47" s="19" t="s">
        <v>75</v>
      </c>
      <c r="R47" s="19" t="s">
        <v>75</v>
      </c>
      <c r="S47" s="19" t="s">
        <v>75</v>
      </c>
      <c r="T47" s="62" t="s">
        <v>75</v>
      </c>
      <c r="U47" s="19" t="s">
        <v>75</v>
      </c>
      <c r="V47" s="19" t="s">
        <v>75</v>
      </c>
      <c r="W47" s="19" t="s">
        <v>75</v>
      </c>
      <c r="X47" s="62" t="s">
        <v>75</v>
      </c>
      <c r="Y47" s="19" t="s">
        <v>75</v>
      </c>
      <c r="Z47" s="62" t="s">
        <v>75</v>
      </c>
      <c r="AA47" s="19" t="s">
        <v>75</v>
      </c>
      <c r="AB47" s="19" t="s">
        <v>75</v>
      </c>
      <c r="AC47" s="19" t="s">
        <v>75</v>
      </c>
      <c r="AD47" s="19" t="s">
        <v>75</v>
      </c>
      <c r="AE47" s="19" t="s">
        <v>75</v>
      </c>
      <c r="AF47" s="19" t="s">
        <v>75</v>
      </c>
      <c r="AG47" s="19" t="s">
        <v>75</v>
      </c>
      <c r="AH47" s="19" t="s">
        <v>75</v>
      </c>
      <c r="AI47" s="19" t="s">
        <v>75</v>
      </c>
      <c r="AJ47" s="62" t="s">
        <v>75</v>
      </c>
      <c r="AK47" s="19" t="s">
        <v>75</v>
      </c>
      <c r="AL47" s="62" t="s">
        <v>75</v>
      </c>
      <c r="AM47" s="19" t="s">
        <v>75</v>
      </c>
      <c r="AN47" s="19" t="s">
        <v>75</v>
      </c>
      <c r="AO47" s="19" t="s">
        <v>75</v>
      </c>
      <c r="AP47" s="19" t="s">
        <v>75</v>
      </c>
      <c r="AQ47" s="19" t="s">
        <v>75</v>
      </c>
      <c r="AR47" s="19" t="s">
        <v>75</v>
      </c>
      <c r="AS47" s="19" t="s">
        <v>75</v>
      </c>
      <c r="AT47" s="19" t="s">
        <v>75</v>
      </c>
      <c r="AU47" s="19" t="s">
        <v>75</v>
      </c>
      <c r="AV47" s="19" t="s">
        <v>75</v>
      </c>
      <c r="AW47" s="19" t="s">
        <v>75</v>
      </c>
      <c r="AX47" s="19" t="s">
        <v>75</v>
      </c>
      <c r="AY47" s="19" t="s">
        <v>75</v>
      </c>
      <c r="AZ47" s="19" t="s">
        <v>75</v>
      </c>
      <c r="BA47" s="19" t="n">
        <v>1</v>
      </c>
      <c r="BB47" s="19" t="n">
        <v>0.207</v>
      </c>
      <c r="BC47" s="19" t="n">
        <v>3</v>
      </c>
      <c r="BD47" s="62" t="n">
        <v>0.621</v>
      </c>
      <c r="BE47" s="19" t="s">
        <v>75</v>
      </c>
      <c r="BF47" s="19" t="s">
        <v>75</v>
      </c>
      <c r="BG47" s="19" t="s">
        <v>75</v>
      </c>
      <c r="BH47" s="19" t="s">
        <v>75</v>
      </c>
      <c r="BI47" s="19" t="s">
        <v>75</v>
      </c>
      <c r="BJ47" s="19" t="s">
        <v>75</v>
      </c>
      <c r="BK47" s="19" t="s">
        <v>75</v>
      </c>
      <c r="BL47" s="19" t="s">
        <v>75</v>
      </c>
      <c r="BM47" s="19" t="s">
        <v>75</v>
      </c>
      <c r="BN47" s="62" t="s">
        <v>75</v>
      </c>
      <c r="BO47" s="19" t="s">
        <v>75</v>
      </c>
      <c r="BP47" s="19" t="s">
        <v>75</v>
      </c>
      <c r="BQ47" s="19" t="s">
        <v>75</v>
      </c>
      <c r="BR47" s="19" t="s">
        <v>75</v>
      </c>
      <c r="BS47" s="19" t="s">
        <v>75</v>
      </c>
      <c r="BT47" s="62" t="s">
        <v>75</v>
      </c>
      <c r="BU47" s="19" t="s">
        <v>75</v>
      </c>
      <c r="BV47" s="19" t="s">
        <v>75</v>
      </c>
      <c r="BW47" s="19" t="s">
        <v>75</v>
      </c>
      <c r="BX47" s="19" t="s">
        <v>75</v>
      </c>
      <c r="BY47" s="19" t="s">
        <v>75</v>
      </c>
      <c r="BZ47" s="19" t="s">
        <v>75</v>
      </c>
      <c r="CA47" s="19" t="s">
        <v>75</v>
      </c>
      <c r="CB47" s="19" t="s">
        <v>75</v>
      </c>
      <c r="CC47" s="19" t="s">
        <v>75</v>
      </c>
      <c r="CD47" s="19" t="s">
        <v>75</v>
      </c>
      <c r="CE47" s="19" t="s">
        <v>75</v>
      </c>
      <c r="CF47" s="19" t="s">
        <v>75</v>
      </c>
      <c r="CG47" s="19" t="s">
        <v>75</v>
      </c>
      <c r="CH47" s="19" t="s">
        <v>75</v>
      </c>
      <c r="CI47" s="19" t="n">
        <v>3</v>
      </c>
      <c r="CJ47" s="62" t="n">
        <v>0.621</v>
      </c>
      <c r="CK47" s="19" t="n">
        <v>1</v>
      </c>
      <c r="CL47" s="62" t="n">
        <v>0.207</v>
      </c>
      <c r="CM47" s="19" t="s">
        <v>75</v>
      </c>
      <c r="CN47" s="62" t="s">
        <v>75</v>
      </c>
      <c r="CO47" s="19" t="s">
        <v>75</v>
      </c>
      <c r="CP47" s="62" t="s">
        <v>75</v>
      </c>
    </row>
    <row r="48" customFormat="false" ht="13.8" hidden="false" customHeight="false" outlineLevel="0" collapsed="false">
      <c r="A48" s="29" t="s">
        <v>113</v>
      </c>
      <c r="B48" s="63" t="s">
        <v>48</v>
      </c>
      <c r="C48" s="19" t="s">
        <v>75</v>
      </c>
      <c r="D48" s="19" t="s">
        <v>75</v>
      </c>
      <c r="E48" s="19" t="s">
        <v>75</v>
      </c>
      <c r="F48" s="19" t="s">
        <v>75</v>
      </c>
      <c r="G48" s="19" t="s">
        <v>75</v>
      </c>
      <c r="H48" s="62" t="s">
        <v>75</v>
      </c>
      <c r="I48" s="19" t="s">
        <v>75</v>
      </c>
      <c r="J48" s="19"/>
      <c r="K48" s="19" t="s">
        <v>75</v>
      </c>
      <c r="L48" s="62" t="s">
        <v>75</v>
      </c>
      <c r="M48" s="19" t="s">
        <v>75</v>
      </c>
      <c r="N48" s="62" t="s">
        <v>75</v>
      </c>
      <c r="O48" s="19" t="n">
        <v>18</v>
      </c>
      <c r="P48" s="19" t="n">
        <v>1.824</v>
      </c>
      <c r="Q48" s="19" t="n">
        <v>2</v>
      </c>
      <c r="R48" s="19" t="n">
        <v>0.203</v>
      </c>
      <c r="S48" s="19" t="s">
        <v>75</v>
      </c>
      <c r="T48" s="62" t="s">
        <v>75</v>
      </c>
      <c r="U48" s="19" t="s">
        <v>75</v>
      </c>
      <c r="V48" s="19" t="s">
        <v>75</v>
      </c>
      <c r="W48" s="19" t="s">
        <v>75</v>
      </c>
      <c r="X48" s="62" t="s">
        <v>75</v>
      </c>
      <c r="Y48" s="19" t="s">
        <v>75</v>
      </c>
      <c r="Z48" s="62" t="s">
        <v>75</v>
      </c>
      <c r="AA48" s="19" t="s">
        <v>75</v>
      </c>
      <c r="AB48" s="19" t="s">
        <v>75</v>
      </c>
      <c r="AC48" s="19" t="s">
        <v>75</v>
      </c>
      <c r="AD48" s="19" t="s">
        <v>75</v>
      </c>
      <c r="AE48" s="19" t="s">
        <v>75</v>
      </c>
      <c r="AF48" s="19" t="s">
        <v>75</v>
      </c>
      <c r="AG48" s="19" t="n">
        <v>2</v>
      </c>
      <c r="AH48" s="19" t="n">
        <v>0.203</v>
      </c>
      <c r="AI48" s="19" t="s">
        <v>75</v>
      </c>
      <c r="AJ48" s="62" t="s">
        <v>75</v>
      </c>
      <c r="AK48" s="19" t="s">
        <v>75</v>
      </c>
      <c r="AL48" s="62" t="s">
        <v>75</v>
      </c>
      <c r="AM48" s="19" t="s">
        <v>75</v>
      </c>
      <c r="AN48" s="19" t="s">
        <v>75</v>
      </c>
      <c r="AO48" s="19" t="n">
        <v>1</v>
      </c>
      <c r="AP48" s="19" t="n">
        <v>0.101</v>
      </c>
      <c r="AQ48" s="19" t="s">
        <v>75</v>
      </c>
      <c r="AR48" s="19" t="s">
        <v>75</v>
      </c>
      <c r="AS48" s="19" t="s">
        <v>75</v>
      </c>
      <c r="AT48" s="19" t="s">
        <v>75</v>
      </c>
      <c r="AU48" s="19" t="s">
        <v>75</v>
      </c>
      <c r="AV48" s="19" t="s">
        <v>75</v>
      </c>
      <c r="AW48" s="19" t="s">
        <v>75</v>
      </c>
      <c r="AX48" s="19" t="s">
        <v>75</v>
      </c>
      <c r="AY48" s="19" t="s">
        <v>75</v>
      </c>
      <c r="AZ48" s="19" t="s">
        <v>75</v>
      </c>
      <c r="BA48" s="19" t="s">
        <v>75</v>
      </c>
      <c r="BB48" s="19" t="s">
        <v>75</v>
      </c>
      <c r="BC48" s="19" t="n">
        <v>2</v>
      </c>
      <c r="BD48" s="62" t="n">
        <v>0.203</v>
      </c>
      <c r="BE48" s="19" t="s">
        <v>75</v>
      </c>
      <c r="BF48" s="19" t="s">
        <v>75</v>
      </c>
      <c r="BG48" s="19" t="s">
        <v>75</v>
      </c>
      <c r="BH48" s="19" t="s">
        <v>75</v>
      </c>
      <c r="BI48" s="19" t="s">
        <v>75</v>
      </c>
      <c r="BJ48" s="19" t="s">
        <v>75</v>
      </c>
      <c r="BK48" s="19" t="s">
        <v>75</v>
      </c>
      <c r="BL48" s="19" t="s">
        <v>75</v>
      </c>
      <c r="BM48" s="19" t="n">
        <v>1</v>
      </c>
      <c r="BN48" s="62" t="n">
        <v>0.101</v>
      </c>
      <c r="BO48" s="19" t="s">
        <v>75</v>
      </c>
      <c r="BP48" s="19" t="s">
        <v>75</v>
      </c>
      <c r="BQ48" s="19" t="s">
        <v>75</v>
      </c>
      <c r="BR48" s="19" t="s">
        <v>75</v>
      </c>
      <c r="BS48" s="19" t="n">
        <v>1</v>
      </c>
      <c r="BT48" s="62" t="n">
        <v>0.101</v>
      </c>
      <c r="BU48" s="19" t="s">
        <v>75</v>
      </c>
      <c r="BV48" s="19" t="s">
        <v>75</v>
      </c>
      <c r="BW48" s="19" t="n">
        <v>1</v>
      </c>
      <c r="BX48" s="19" t="n">
        <v>0.101</v>
      </c>
      <c r="BY48" s="19" t="s">
        <v>75</v>
      </c>
      <c r="BZ48" s="19" t="s">
        <v>75</v>
      </c>
      <c r="CA48" s="19" t="s">
        <v>75</v>
      </c>
      <c r="CB48" s="19" t="s">
        <v>75</v>
      </c>
      <c r="CC48" s="19" t="s">
        <v>75</v>
      </c>
      <c r="CD48" s="19" t="s">
        <v>75</v>
      </c>
      <c r="CE48" s="19" t="s">
        <v>75</v>
      </c>
      <c r="CF48" s="19" t="s">
        <v>75</v>
      </c>
      <c r="CG48" s="19" t="s">
        <v>75</v>
      </c>
      <c r="CH48" s="19" t="s">
        <v>75</v>
      </c>
      <c r="CI48" s="19" t="n">
        <v>10</v>
      </c>
      <c r="CJ48" s="62" t="n">
        <v>1.014</v>
      </c>
      <c r="CK48" s="19" t="s">
        <v>75</v>
      </c>
      <c r="CL48" s="62" t="s">
        <v>75</v>
      </c>
      <c r="CM48" s="19" t="s">
        <v>75</v>
      </c>
      <c r="CN48" s="62" t="s">
        <v>75</v>
      </c>
      <c r="CO48" s="19" t="n">
        <v>2</v>
      </c>
      <c r="CP48" s="62" t="n">
        <v>0.203</v>
      </c>
    </row>
    <row r="49" customFormat="false" ht="13.8" hidden="false" customHeight="false" outlineLevel="0" collapsed="false">
      <c r="A49" s="29" t="s">
        <v>114</v>
      </c>
      <c r="B49" s="63" t="s">
        <v>49</v>
      </c>
      <c r="C49" s="19" t="s">
        <v>75</v>
      </c>
      <c r="D49" s="19" t="s">
        <v>75</v>
      </c>
      <c r="E49" s="19" t="s">
        <v>75</v>
      </c>
      <c r="F49" s="19" t="s">
        <v>75</v>
      </c>
      <c r="G49" s="19" t="s">
        <v>75</v>
      </c>
      <c r="H49" s="62" t="s">
        <v>75</v>
      </c>
      <c r="I49" s="19" t="s">
        <v>75</v>
      </c>
      <c r="J49" s="19"/>
      <c r="K49" s="19" t="s">
        <v>75</v>
      </c>
      <c r="L49" s="62" t="s">
        <v>75</v>
      </c>
      <c r="M49" s="19" t="n">
        <v>2</v>
      </c>
      <c r="N49" s="62" t="n">
        <v>0.329</v>
      </c>
      <c r="O49" s="19" t="n">
        <v>30</v>
      </c>
      <c r="P49" s="19" t="n">
        <v>4.93</v>
      </c>
      <c r="Q49" s="19" t="n">
        <v>1</v>
      </c>
      <c r="R49" s="19" t="n">
        <v>0.164</v>
      </c>
      <c r="S49" s="19" t="s">
        <v>75</v>
      </c>
      <c r="T49" s="62" t="s">
        <v>75</v>
      </c>
      <c r="U49" s="19" t="s">
        <v>75</v>
      </c>
      <c r="V49" s="19" t="s">
        <v>75</v>
      </c>
      <c r="W49" s="19" t="s">
        <v>75</v>
      </c>
      <c r="X49" s="62" t="s">
        <v>75</v>
      </c>
      <c r="Y49" s="19" t="s">
        <v>75</v>
      </c>
      <c r="Z49" s="62" t="s">
        <v>75</v>
      </c>
      <c r="AA49" s="19" t="s">
        <v>75</v>
      </c>
      <c r="AB49" s="19" t="s">
        <v>75</v>
      </c>
      <c r="AC49" s="19" t="s">
        <v>75</v>
      </c>
      <c r="AD49" s="19" t="s">
        <v>75</v>
      </c>
      <c r="AE49" s="19" t="s">
        <v>75</v>
      </c>
      <c r="AF49" s="19" t="s">
        <v>75</v>
      </c>
      <c r="AG49" s="19" t="s">
        <v>75</v>
      </c>
      <c r="AH49" s="19" t="s">
        <v>75</v>
      </c>
      <c r="AI49" s="19" t="n">
        <v>1</v>
      </c>
      <c r="AJ49" s="62" t="n">
        <v>0.164</v>
      </c>
      <c r="AK49" s="19" t="s">
        <v>75</v>
      </c>
      <c r="AL49" s="62" t="s">
        <v>75</v>
      </c>
      <c r="AM49" s="19" t="s">
        <v>75</v>
      </c>
      <c r="AN49" s="19" t="s">
        <v>75</v>
      </c>
      <c r="AO49" s="19" t="s">
        <v>75</v>
      </c>
      <c r="AP49" s="19" t="s">
        <v>75</v>
      </c>
      <c r="AQ49" s="19" t="s">
        <v>75</v>
      </c>
      <c r="AR49" s="19" t="s">
        <v>75</v>
      </c>
      <c r="AS49" s="19" t="s">
        <v>75</v>
      </c>
      <c r="AT49" s="19" t="s">
        <v>75</v>
      </c>
      <c r="AU49" s="19" t="s">
        <v>75</v>
      </c>
      <c r="AV49" s="19" t="s">
        <v>75</v>
      </c>
      <c r="AW49" s="19" t="s">
        <v>75</v>
      </c>
      <c r="AX49" s="19" t="s">
        <v>75</v>
      </c>
      <c r="AY49" s="19" t="s">
        <v>75</v>
      </c>
      <c r="AZ49" s="19" t="s">
        <v>75</v>
      </c>
      <c r="BA49" s="19" t="s">
        <v>75</v>
      </c>
      <c r="BB49" s="19" t="s">
        <v>75</v>
      </c>
      <c r="BC49" s="19" t="n">
        <v>5</v>
      </c>
      <c r="BD49" s="62" t="n">
        <v>0.822</v>
      </c>
      <c r="BE49" s="19" t="n">
        <v>1</v>
      </c>
      <c r="BF49" s="19" t="n">
        <v>0.164</v>
      </c>
      <c r="BG49" s="19" t="s">
        <v>75</v>
      </c>
      <c r="BH49" s="19" t="s">
        <v>75</v>
      </c>
      <c r="BI49" s="19" t="s">
        <v>75</v>
      </c>
      <c r="BJ49" s="19" t="s">
        <v>75</v>
      </c>
      <c r="BK49" s="19" t="s">
        <v>75</v>
      </c>
      <c r="BL49" s="19" t="s">
        <v>75</v>
      </c>
      <c r="BM49" s="19" t="s">
        <v>75</v>
      </c>
      <c r="BN49" s="62" t="s">
        <v>75</v>
      </c>
      <c r="BO49" s="19" t="s">
        <v>75</v>
      </c>
      <c r="BP49" s="19" t="s">
        <v>75</v>
      </c>
      <c r="BQ49" s="19" t="s">
        <v>75</v>
      </c>
      <c r="BR49" s="19" t="s">
        <v>75</v>
      </c>
      <c r="BS49" s="19" t="s">
        <v>75</v>
      </c>
      <c r="BT49" s="62" t="s">
        <v>75</v>
      </c>
      <c r="BU49" s="19" t="s">
        <v>75</v>
      </c>
      <c r="BV49" s="19" t="s">
        <v>75</v>
      </c>
      <c r="BW49" s="19" t="s">
        <v>75</v>
      </c>
      <c r="BX49" s="19" t="s">
        <v>75</v>
      </c>
      <c r="BY49" s="19" t="s">
        <v>75</v>
      </c>
      <c r="BZ49" s="19" t="s">
        <v>75</v>
      </c>
      <c r="CA49" s="19" t="s">
        <v>75</v>
      </c>
      <c r="CB49" s="19" t="s">
        <v>75</v>
      </c>
      <c r="CC49" s="19" t="s">
        <v>75</v>
      </c>
      <c r="CD49" s="19" t="s">
        <v>75</v>
      </c>
      <c r="CE49" s="19" t="s">
        <v>75</v>
      </c>
      <c r="CF49" s="19" t="s">
        <v>75</v>
      </c>
      <c r="CG49" s="19" t="s">
        <v>75</v>
      </c>
      <c r="CH49" s="19" t="s">
        <v>75</v>
      </c>
      <c r="CI49" s="19" t="n">
        <v>6</v>
      </c>
      <c r="CJ49" s="62" t="n">
        <v>0.986</v>
      </c>
      <c r="CK49" s="19" t="n">
        <v>3</v>
      </c>
      <c r="CL49" s="62" t="n">
        <v>0.493</v>
      </c>
      <c r="CM49" s="19" t="n">
        <v>2</v>
      </c>
      <c r="CN49" s="62" t="n">
        <v>0.329</v>
      </c>
      <c r="CO49" s="19" t="s">
        <v>75</v>
      </c>
      <c r="CP49" s="62" t="s">
        <v>75</v>
      </c>
    </row>
    <row r="50" customFormat="false" ht="13.8" hidden="false" customHeight="false" outlineLevel="0" collapsed="false">
      <c r="A50" s="29" t="s">
        <v>115</v>
      </c>
      <c r="B50" s="63" t="s">
        <v>50</v>
      </c>
      <c r="C50" s="19" t="s">
        <v>75</v>
      </c>
      <c r="D50" s="19" t="s">
        <v>75</v>
      </c>
      <c r="E50" s="19" t="s">
        <v>75</v>
      </c>
      <c r="F50" s="19" t="s">
        <v>75</v>
      </c>
      <c r="G50" s="19" t="s">
        <v>75</v>
      </c>
      <c r="H50" s="62" t="s">
        <v>75</v>
      </c>
      <c r="I50" s="19" t="s">
        <v>75</v>
      </c>
      <c r="J50" s="19"/>
      <c r="K50" s="19" t="s">
        <v>75</v>
      </c>
      <c r="L50" s="62" t="s">
        <v>75</v>
      </c>
      <c r="M50" s="19" t="n">
        <v>1</v>
      </c>
      <c r="N50" s="62" t="n">
        <v>0.145</v>
      </c>
      <c r="O50" s="19" t="n">
        <v>7</v>
      </c>
      <c r="P50" s="19" t="n">
        <v>1.016</v>
      </c>
      <c r="Q50" s="19" t="n">
        <v>2</v>
      </c>
      <c r="R50" s="62" t="n">
        <v>0.29</v>
      </c>
      <c r="S50" s="19" t="s">
        <v>75</v>
      </c>
      <c r="T50" s="62" t="s">
        <v>75</v>
      </c>
      <c r="U50" s="19" t="s">
        <v>75</v>
      </c>
      <c r="V50" s="19" t="s">
        <v>75</v>
      </c>
      <c r="W50" s="19" t="s">
        <v>75</v>
      </c>
      <c r="X50" s="62" t="s">
        <v>75</v>
      </c>
      <c r="Y50" s="19" t="s">
        <v>75</v>
      </c>
      <c r="Z50" s="62" t="s">
        <v>75</v>
      </c>
      <c r="AA50" s="19" t="s">
        <v>75</v>
      </c>
      <c r="AB50" s="19" t="s">
        <v>75</v>
      </c>
      <c r="AC50" s="19" t="s">
        <v>75</v>
      </c>
      <c r="AD50" s="19" t="s">
        <v>75</v>
      </c>
      <c r="AE50" s="19" t="s">
        <v>75</v>
      </c>
      <c r="AF50" s="19" t="s">
        <v>75</v>
      </c>
      <c r="AG50" s="19" t="n">
        <v>1</v>
      </c>
      <c r="AH50" s="19" t="n">
        <v>0.145</v>
      </c>
      <c r="AI50" s="19" t="n">
        <v>2</v>
      </c>
      <c r="AJ50" s="62" t="n">
        <v>0.29</v>
      </c>
      <c r="AK50" s="19" t="s">
        <v>75</v>
      </c>
      <c r="AL50" s="62" t="s">
        <v>75</v>
      </c>
      <c r="AM50" s="19" t="s">
        <v>75</v>
      </c>
      <c r="AN50" s="19" t="s">
        <v>75</v>
      </c>
      <c r="AO50" s="19" t="n">
        <v>2</v>
      </c>
      <c r="AP50" s="62" t="n">
        <v>0.29</v>
      </c>
      <c r="AQ50" s="19" t="s">
        <v>75</v>
      </c>
      <c r="AR50" s="19" t="s">
        <v>75</v>
      </c>
      <c r="AS50" s="19" t="s">
        <v>75</v>
      </c>
      <c r="AT50" s="19" t="s">
        <v>75</v>
      </c>
      <c r="AU50" s="19" t="s">
        <v>75</v>
      </c>
      <c r="AV50" s="19" t="s">
        <v>75</v>
      </c>
      <c r="AW50" s="19" t="s">
        <v>75</v>
      </c>
      <c r="AX50" s="19" t="s">
        <v>75</v>
      </c>
      <c r="AY50" s="19" t="s">
        <v>75</v>
      </c>
      <c r="AZ50" s="19" t="s">
        <v>75</v>
      </c>
      <c r="BA50" s="19" t="s">
        <v>75</v>
      </c>
      <c r="BB50" s="19" t="s">
        <v>75</v>
      </c>
      <c r="BC50" s="19" t="n">
        <v>2</v>
      </c>
      <c r="BD50" s="62" t="n">
        <v>0.29</v>
      </c>
      <c r="BE50" s="19" t="s">
        <v>75</v>
      </c>
      <c r="BF50" s="19" t="s">
        <v>75</v>
      </c>
      <c r="BG50" s="19" t="s">
        <v>75</v>
      </c>
      <c r="BH50" s="19" t="s">
        <v>75</v>
      </c>
      <c r="BI50" s="19" t="s">
        <v>75</v>
      </c>
      <c r="BJ50" s="19" t="s">
        <v>75</v>
      </c>
      <c r="BK50" s="19" t="s">
        <v>75</v>
      </c>
      <c r="BL50" s="19" t="s">
        <v>75</v>
      </c>
      <c r="BM50" s="19" t="n">
        <v>1</v>
      </c>
      <c r="BN50" s="62" t="n">
        <v>0.145</v>
      </c>
      <c r="BO50" s="19" t="s">
        <v>75</v>
      </c>
      <c r="BP50" s="19" t="s">
        <v>75</v>
      </c>
      <c r="BQ50" s="19" t="s">
        <v>75</v>
      </c>
      <c r="BR50" s="19" t="s">
        <v>75</v>
      </c>
      <c r="BS50" s="19" t="s">
        <v>75</v>
      </c>
      <c r="BT50" s="62" t="s">
        <v>75</v>
      </c>
      <c r="BU50" s="19" t="s">
        <v>75</v>
      </c>
      <c r="BV50" s="19" t="s">
        <v>75</v>
      </c>
      <c r="BW50" s="19" t="s">
        <v>75</v>
      </c>
      <c r="BX50" s="19" t="s">
        <v>75</v>
      </c>
      <c r="BY50" s="19" t="s">
        <v>75</v>
      </c>
      <c r="BZ50" s="19" t="s">
        <v>75</v>
      </c>
      <c r="CA50" s="19" t="s">
        <v>75</v>
      </c>
      <c r="CB50" s="19" t="s">
        <v>75</v>
      </c>
      <c r="CC50" s="19" t="s">
        <v>75</v>
      </c>
      <c r="CD50" s="19" t="s">
        <v>75</v>
      </c>
      <c r="CE50" s="19" t="s">
        <v>75</v>
      </c>
      <c r="CF50" s="19" t="s">
        <v>75</v>
      </c>
      <c r="CG50" s="19" t="n">
        <v>1</v>
      </c>
      <c r="CH50" s="19" t="n">
        <v>0.145</v>
      </c>
      <c r="CI50" s="19" t="n">
        <v>6</v>
      </c>
      <c r="CJ50" s="62" t="n">
        <v>0.871</v>
      </c>
      <c r="CK50" s="19" t="n">
        <v>1</v>
      </c>
      <c r="CL50" s="62" t="n">
        <v>0.145</v>
      </c>
      <c r="CM50" s="19" t="n">
        <v>3</v>
      </c>
      <c r="CN50" s="62" t="n">
        <v>0.436</v>
      </c>
      <c r="CO50" s="19" t="n">
        <v>1</v>
      </c>
      <c r="CP50" s="62" t="n">
        <v>0.145</v>
      </c>
    </row>
    <row r="51" customFormat="false" ht="13.8" hidden="false" customHeight="false" outlineLevel="0" collapsed="false">
      <c r="A51" s="29" t="s">
        <v>116</v>
      </c>
      <c r="B51" s="63" t="s">
        <v>51</v>
      </c>
      <c r="C51" s="19" t="s">
        <v>75</v>
      </c>
      <c r="D51" s="19" t="s">
        <v>75</v>
      </c>
      <c r="E51" s="19" t="s">
        <v>75</v>
      </c>
      <c r="F51" s="19" t="s">
        <v>75</v>
      </c>
      <c r="G51" s="19" t="n">
        <v>1</v>
      </c>
      <c r="H51" s="62" t="n">
        <v>0.15</v>
      </c>
      <c r="I51" s="19" t="s">
        <v>75</v>
      </c>
      <c r="J51" s="19"/>
      <c r="K51" s="19" t="s">
        <v>75</v>
      </c>
      <c r="L51" s="62" t="s">
        <v>75</v>
      </c>
      <c r="M51" s="19" t="n">
        <v>1</v>
      </c>
      <c r="N51" s="62" t="n">
        <v>0.15</v>
      </c>
      <c r="O51" s="19" t="n">
        <v>21</v>
      </c>
      <c r="P51" s="19" t="n">
        <v>3.14</v>
      </c>
      <c r="Q51" s="19" t="s">
        <v>75</v>
      </c>
      <c r="R51" s="19" t="s">
        <v>75</v>
      </c>
      <c r="S51" s="19" t="s">
        <v>75</v>
      </c>
      <c r="T51" s="62" t="s">
        <v>75</v>
      </c>
      <c r="U51" s="19" t="s">
        <v>75</v>
      </c>
      <c r="V51" s="19" t="s">
        <v>75</v>
      </c>
      <c r="W51" s="19" t="s">
        <v>75</v>
      </c>
      <c r="X51" s="62" t="s">
        <v>75</v>
      </c>
      <c r="Y51" s="19" t="s">
        <v>75</v>
      </c>
      <c r="Z51" s="62" t="s">
        <v>75</v>
      </c>
      <c r="AA51" s="19" t="s">
        <v>75</v>
      </c>
      <c r="AB51" s="19" t="s">
        <v>75</v>
      </c>
      <c r="AC51" s="19" t="s">
        <v>75</v>
      </c>
      <c r="AD51" s="19" t="s">
        <v>75</v>
      </c>
      <c r="AE51" s="19" t="s">
        <v>75</v>
      </c>
      <c r="AF51" s="19" t="s">
        <v>75</v>
      </c>
      <c r="AG51" s="19" t="s">
        <v>75</v>
      </c>
      <c r="AH51" s="19" t="s">
        <v>75</v>
      </c>
      <c r="AI51" s="19" t="s">
        <v>75</v>
      </c>
      <c r="AJ51" s="62" t="s">
        <v>75</v>
      </c>
      <c r="AK51" s="19" t="s">
        <v>75</v>
      </c>
      <c r="AL51" s="62" t="s">
        <v>75</v>
      </c>
      <c r="AM51" s="19" t="s">
        <v>75</v>
      </c>
      <c r="AN51" s="19" t="s">
        <v>75</v>
      </c>
      <c r="AO51" s="19" t="s">
        <v>75</v>
      </c>
      <c r="AP51" s="19" t="s">
        <v>75</v>
      </c>
      <c r="AQ51" s="19" t="n">
        <v>1</v>
      </c>
      <c r="AR51" s="62" t="n">
        <v>0.15</v>
      </c>
      <c r="AS51" s="19" t="s">
        <v>75</v>
      </c>
      <c r="AT51" s="19" t="s">
        <v>75</v>
      </c>
      <c r="AU51" s="19" t="s">
        <v>75</v>
      </c>
      <c r="AV51" s="19" t="s">
        <v>75</v>
      </c>
      <c r="AW51" s="19" t="s">
        <v>75</v>
      </c>
      <c r="AX51" s="19" t="s">
        <v>75</v>
      </c>
      <c r="AY51" s="19" t="s">
        <v>75</v>
      </c>
      <c r="AZ51" s="19" t="s">
        <v>75</v>
      </c>
      <c r="BA51" s="19" t="s">
        <v>75</v>
      </c>
      <c r="BB51" s="19" t="s">
        <v>75</v>
      </c>
      <c r="BC51" s="19" t="n">
        <v>1</v>
      </c>
      <c r="BD51" s="62" t="n">
        <v>0.15</v>
      </c>
      <c r="BE51" s="19" t="s">
        <v>75</v>
      </c>
      <c r="BF51" s="19" t="s">
        <v>75</v>
      </c>
      <c r="BG51" s="19" t="s">
        <v>75</v>
      </c>
      <c r="BH51" s="19" t="s">
        <v>75</v>
      </c>
      <c r="BI51" s="19" t="s">
        <v>75</v>
      </c>
      <c r="BJ51" s="19" t="s">
        <v>75</v>
      </c>
      <c r="BK51" s="19" t="s">
        <v>75</v>
      </c>
      <c r="BL51" s="19" t="s">
        <v>75</v>
      </c>
      <c r="BM51" s="19" t="n">
        <v>2</v>
      </c>
      <c r="BN51" s="62" t="n">
        <v>0.299</v>
      </c>
      <c r="BO51" s="19" t="s">
        <v>75</v>
      </c>
      <c r="BP51" s="19" t="s">
        <v>75</v>
      </c>
      <c r="BQ51" s="19" t="s">
        <v>75</v>
      </c>
      <c r="BR51" s="19" t="s">
        <v>75</v>
      </c>
      <c r="BS51" s="19" t="s">
        <v>75</v>
      </c>
      <c r="BT51" s="62" t="s">
        <v>75</v>
      </c>
      <c r="BU51" s="19" t="s">
        <v>75</v>
      </c>
      <c r="BV51" s="19" t="s">
        <v>75</v>
      </c>
      <c r="BW51" s="19" t="s">
        <v>75</v>
      </c>
      <c r="BX51" s="19" t="s">
        <v>75</v>
      </c>
      <c r="BY51" s="19" t="s">
        <v>75</v>
      </c>
      <c r="BZ51" s="19" t="s">
        <v>75</v>
      </c>
      <c r="CA51" s="19" t="s">
        <v>75</v>
      </c>
      <c r="CB51" s="19" t="s">
        <v>75</v>
      </c>
      <c r="CC51" s="19" t="s">
        <v>75</v>
      </c>
      <c r="CD51" s="19" t="s">
        <v>75</v>
      </c>
      <c r="CE51" s="19" t="s">
        <v>75</v>
      </c>
      <c r="CF51" s="19" t="s">
        <v>75</v>
      </c>
      <c r="CG51" s="19" t="s">
        <v>75</v>
      </c>
      <c r="CH51" s="19" t="s">
        <v>75</v>
      </c>
      <c r="CI51" s="19" t="n">
        <v>4</v>
      </c>
      <c r="CJ51" s="62" t="n">
        <v>0.598</v>
      </c>
      <c r="CK51" s="19" t="s">
        <v>75</v>
      </c>
      <c r="CL51" s="62" t="s">
        <v>75</v>
      </c>
      <c r="CM51" s="19" t="n">
        <v>1</v>
      </c>
      <c r="CN51" s="62" t="n">
        <v>0.15</v>
      </c>
      <c r="CO51" s="19" t="s">
        <v>75</v>
      </c>
      <c r="CP51" s="62" t="s">
        <v>75</v>
      </c>
    </row>
    <row r="52" customFormat="false" ht="13.8" hidden="false" customHeight="false" outlineLevel="0" collapsed="false">
      <c r="A52" s="29" t="s">
        <v>117</v>
      </c>
      <c r="B52" s="63" t="s">
        <v>52</v>
      </c>
      <c r="C52" s="19" t="s">
        <v>75</v>
      </c>
      <c r="D52" s="19" t="s">
        <v>75</v>
      </c>
      <c r="E52" s="19" t="s">
        <v>75</v>
      </c>
      <c r="F52" s="19" t="s">
        <v>75</v>
      </c>
      <c r="G52" s="19" t="s">
        <v>75</v>
      </c>
      <c r="H52" s="62" t="s">
        <v>75</v>
      </c>
      <c r="I52" s="19" t="s">
        <v>75</v>
      </c>
      <c r="J52" s="19"/>
      <c r="K52" s="19" t="s">
        <v>75</v>
      </c>
      <c r="L52" s="62" t="s">
        <v>75</v>
      </c>
      <c r="M52" s="19" t="s">
        <v>75</v>
      </c>
      <c r="N52" s="62" t="s">
        <v>75</v>
      </c>
      <c r="O52" s="19" t="n">
        <v>23</v>
      </c>
      <c r="P52" s="19" t="n">
        <v>3.103</v>
      </c>
      <c r="Q52" s="19" t="s">
        <v>75</v>
      </c>
      <c r="R52" s="19" t="s">
        <v>75</v>
      </c>
      <c r="S52" s="19" t="s">
        <v>75</v>
      </c>
      <c r="T52" s="62" t="s">
        <v>75</v>
      </c>
      <c r="U52" s="19" t="s">
        <v>75</v>
      </c>
      <c r="V52" s="19" t="s">
        <v>75</v>
      </c>
      <c r="W52" s="19" t="s">
        <v>75</v>
      </c>
      <c r="X52" s="62" t="s">
        <v>75</v>
      </c>
      <c r="Y52" s="19" t="s">
        <v>75</v>
      </c>
      <c r="Z52" s="62" t="s">
        <v>75</v>
      </c>
      <c r="AA52" s="19" t="s">
        <v>75</v>
      </c>
      <c r="AB52" s="19" t="s">
        <v>75</v>
      </c>
      <c r="AC52" s="19" t="s">
        <v>75</v>
      </c>
      <c r="AD52" s="19" t="s">
        <v>75</v>
      </c>
      <c r="AE52" s="19" t="s">
        <v>75</v>
      </c>
      <c r="AF52" s="19" t="s">
        <v>75</v>
      </c>
      <c r="AG52" s="19" t="s">
        <v>75</v>
      </c>
      <c r="AH52" s="19" t="s">
        <v>75</v>
      </c>
      <c r="AI52" s="19" t="n">
        <v>2</v>
      </c>
      <c r="AJ52" s="62" t="n">
        <v>0.27</v>
      </c>
      <c r="AK52" s="19" t="s">
        <v>75</v>
      </c>
      <c r="AL52" s="62" t="s">
        <v>75</v>
      </c>
      <c r="AM52" s="19" t="s">
        <v>75</v>
      </c>
      <c r="AN52" s="19" t="s">
        <v>75</v>
      </c>
      <c r="AO52" s="19" t="s">
        <v>75</v>
      </c>
      <c r="AP52" s="19" t="s">
        <v>75</v>
      </c>
      <c r="AQ52" s="19" t="s">
        <v>75</v>
      </c>
      <c r="AR52" s="19" t="s">
        <v>75</v>
      </c>
      <c r="AS52" s="19" t="s">
        <v>75</v>
      </c>
      <c r="AT52" s="19" t="s">
        <v>75</v>
      </c>
      <c r="AU52" s="19" t="s">
        <v>75</v>
      </c>
      <c r="AV52" s="19" t="s">
        <v>75</v>
      </c>
      <c r="AW52" s="19" t="s">
        <v>75</v>
      </c>
      <c r="AX52" s="19" t="s">
        <v>75</v>
      </c>
      <c r="AY52" s="19" t="s">
        <v>75</v>
      </c>
      <c r="AZ52" s="19" t="s">
        <v>75</v>
      </c>
      <c r="BA52" s="19" t="s">
        <v>75</v>
      </c>
      <c r="BB52" s="19" t="s">
        <v>75</v>
      </c>
      <c r="BC52" s="19" t="n">
        <v>5</v>
      </c>
      <c r="BD52" s="62" t="n">
        <v>0.675</v>
      </c>
      <c r="BE52" s="19" t="s">
        <v>75</v>
      </c>
      <c r="BF52" s="19" t="s">
        <v>75</v>
      </c>
      <c r="BG52" s="19" t="s">
        <v>75</v>
      </c>
      <c r="BH52" s="19" t="s">
        <v>75</v>
      </c>
      <c r="BI52" s="19" t="s">
        <v>75</v>
      </c>
      <c r="BJ52" s="19" t="s">
        <v>75</v>
      </c>
      <c r="BK52" s="19" t="s">
        <v>75</v>
      </c>
      <c r="BL52" s="19" t="s">
        <v>75</v>
      </c>
      <c r="BM52" s="19" t="s">
        <v>75</v>
      </c>
      <c r="BN52" s="62" t="s">
        <v>75</v>
      </c>
      <c r="BO52" s="19" t="s">
        <v>75</v>
      </c>
      <c r="BP52" s="19" t="s">
        <v>75</v>
      </c>
      <c r="BQ52" s="19" t="s">
        <v>75</v>
      </c>
      <c r="BR52" s="19" t="s">
        <v>75</v>
      </c>
      <c r="BS52" s="19" t="s">
        <v>75</v>
      </c>
      <c r="BT52" s="62" t="s">
        <v>75</v>
      </c>
      <c r="BU52" s="19" t="s">
        <v>75</v>
      </c>
      <c r="BV52" s="19" t="s">
        <v>75</v>
      </c>
      <c r="BW52" s="19" t="s">
        <v>75</v>
      </c>
      <c r="BX52" s="19" t="s">
        <v>75</v>
      </c>
      <c r="BY52" s="19" t="s">
        <v>75</v>
      </c>
      <c r="BZ52" s="19" t="s">
        <v>75</v>
      </c>
      <c r="CA52" s="19" t="s">
        <v>75</v>
      </c>
      <c r="CB52" s="19" t="s">
        <v>75</v>
      </c>
      <c r="CC52" s="19" t="s">
        <v>75</v>
      </c>
      <c r="CD52" s="19" t="s">
        <v>75</v>
      </c>
      <c r="CE52" s="19" t="s">
        <v>75</v>
      </c>
      <c r="CF52" s="19" t="s">
        <v>75</v>
      </c>
      <c r="CG52" s="19" t="s">
        <v>75</v>
      </c>
      <c r="CH52" s="19" t="s">
        <v>75</v>
      </c>
      <c r="CI52" s="19" t="n">
        <v>7</v>
      </c>
      <c r="CJ52" s="62" t="n">
        <v>0.944</v>
      </c>
      <c r="CK52" s="19" t="s">
        <v>75</v>
      </c>
      <c r="CL52" s="62" t="s">
        <v>75</v>
      </c>
      <c r="CM52" s="19" t="n">
        <v>3</v>
      </c>
      <c r="CN52" s="62" t="n">
        <v>0.405</v>
      </c>
      <c r="CO52" s="19" t="s">
        <v>75</v>
      </c>
      <c r="CP52" s="62" t="s">
        <v>75</v>
      </c>
    </row>
    <row r="53" customFormat="false" ht="13.8" hidden="false" customHeight="false" outlineLevel="0" collapsed="false">
      <c r="A53" s="29" t="s">
        <v>118</v>
      </c>
      <c r="B53" s="63" t="s">
        <v>53</v>
      </c>
      <c r="C53" s="19" t="s">
        <v>75</v>
      </c>
      <c r="D53" s="19" t="s">
        <v>75</v>
      </c>
      <c r="E53" s="19" t="s">
        <v>75</v>
      </c>
      <c r="F53" s="19" t="s">
        <v>75</v>
      </c>
      <c r="G53" s="19" t="s">
        <v>75</v>
      </c>
      <c r="H53" s="62" t="s">
        <v>75</v>
      </c>
      <c r="I53" s="19" t="s">
        <v>75</v>
      </c>
      <c r="J53" s="19"/>
      <c r="K53" s="19" t="s">
        <v>75</v>
      </c>
      <c r="L53" s="62" t="s">
        <v>75</v>
      </c>
      <c r="M53" s="19" t="s">
        <v>75</v>
      </c>
      <c r="N53" s="62" t="s">
        <v>75</v>
      </c>
      <c r="O53" s="19" t="n">
        <v>7</v>
      </c>
      <c r="P53" s="19" t="n">
        <v>1.612</v>
      </c>
      <c r="Q53" s="19" t="s">
        <v>75</v>
      </c>
      <c r="R53" s="19" t="s">
        <v>75</v>
      </c>
      <c r="S53" s="19" t="s">
        <v>75</v>
      </c>
      <c r="T53" s="62" t="s">
        <v>75</v>
      </c>
      <c r="U53" s="19" t="s">
        <v>75</v>
      </c>
      <c r="V53" s="19" t="s">
        <v>75</v>
      </c>
      <c r="W53" s="19" t="s">
        <v>75</v>
      </c>
      <c r="X53" s="62" t="s">
        <v>75</v>
      </c>
      <c r="Y53" s="19" t="s">
        <v>75</v>
      </c>
      <c r="Z53" s="62" t="s">
        <v>75</v>
      </c>
      <c r="AA53" s="19" t="s">
        <v>75</v>
      </c>
      <c r="AB53" s="19" t="s">
        <v>75</v>
      </c>
      <c r="AC53" s="19" t="s">
        <v>75</v>
      </c>
      <c r="AD53" s="19" t="s">
        <v>75</v>
      </c>
      <c r="AE53" s="19" t="s">
        <v>75</v>
      </c>
      <c r="AF53" s="19" t="s">
        <v>75</v>
      </c>
      <c r="AG53" s="19" t="s">
        <v>75</v>
      </c>
      <c r="AH53" s="19" t="s">
        <v>75</v>
      </c>
      <c r="AI53" s="19" t="s">
        <v>75</v>
      </c>
      <c r="AJ53" s="62" t="s">
        <v>75</v>
      </c>
      <c r="AK53" s="19" t="s">
        <v>75</v>
      </c>
      <c r="AL53" s="62" t="s">
        <v>75</v>
      </c>
      <c r="AM53" s="19" t="s">
        <v>75</v>
      </c>
      <c r="AN53" s="19" t="s">
        <v>75</v>
      </c>
      <c r="AO53" s="19" t="s">
        <v>75</v>
      </c>
      <c r="AP53" s="19" t="s">
        <v>75</v>
      </c>
      <c r="AQ53" s="19" t="s">
        <v>75</v>
      </c>
      <c r="AR53" s="19" t="s">
        <v>75</v>
      </c>
      <c r="AS53" s="19" t="s">
        <v>75</v>
      </c>
      <c r="AT53" s="19" t="s">
        <v>75</v>
      </c>
      <c r="AU53" s="19" t="s">
        <v>75</v>
      </c>
      <c r="AV53" s="19" t="s">
        <v>75</v>
      </c>
      <c r="AW53" s="19" t="s">
        <v>75</v>
      </c>
      <c r="AX53" s="19" t="s">
        <v>75</v>
      </c>
      <c r="AY53" s="19" t="s">
        <v>75</v>
      </c>
      <c r="AZ53" s="19" t="s">
        <v>75</v>
      </c>
      <c r="BA53" s="19" t="s">
        <v>75</v>
      </c>
      <c r="BB53" s="19" t="s">
        <v>75</v>
      </c>
      <c r="BC53" s="19" t="n">
        <v>1</v>
      </c>
      <c r="BD53" s="62" t="n">
        <v>0.23</v>
      </c>
      <c r="BE53" s="19" t="s">
        <v>75</v>
      </c>
      <c r="BF53" s="19" t="s">
        <v>75</v>
      </c>
      <c r="BG53" s="19" t="s">
        <v>75</v>
      </c>
      <c r="BH53" s="19" t="s">
        <v>75</v>
      </c>
      <c r="BI53" s="19" t="n">
        <v>1</v>
      </c>
      <c r="BJ53" s="62" t="n">
        <v>0.23</v>
      </c>
      <c r="BK53" s="19" t="s">
        <v>75</v>
      </c>
      <c r="BL53" s="19" t="s">
        <v>75</v>
      </c>
      <c r="BM53" s="19" t="n">
        <v>1</v>
      </c>
      <c r="BN53" s="62" t="n">
        <v>0.23</v>
      </c>
      <c r="BO53" s="19" t="s">
        <v>75</v>
      </c>
      <c r="BP53" s="19" t="s">
        <v>75</v>
      </c>
      <c r="BQ53" s="19" t="s">
        <v>75</v>
      </c>
      <c r="BR53" s="19" t="s">
        <v>75</v>
      </c>
      <c r="BS53" s="19" t="s">
        <v>75</v>
      </c>
      <c r="BT53" s="62" t="s">
        <v>75</v>
      </c>
      <c r="BU53" s="19" t="s">
        <v>75</v>
      </c>
      <c r="BV53" s="19" t="s">
        <v>75</v>
      </c>
      <c r="BW53" s="19" t="s">
        <v>75</v>
      </c>
      <c r="BX53" s="19" t="s">
        <v>75</v>
      </c>
      <c r="BY53" s="19" t="s">
        <v>75</v>
      </c>
      <c r="BZ53" s="19" t="s">
        <v>75</v>
      </c>
      <c r="CA53" s="19" t="s">
        <v>75</v>
      </c>
      <c r="CB53" s="19" t="s">
        <v>75</v>
      </c>
      <c r="CC53" s="19" t="s">
        <v>75</v>
      </c>
      <c r="CD53" s="19" t="s">
        <v>75</v>
      </c>
      <c r="CE53" s="19" t="s">
        <v>75</v>
      </c>
      <c r="CF53" s="19" t="s">
        <v>75</v>
      </c>
      <c r="CG53" s="19" t="s">
        <v>75</v>
      </c>
      <c r="CH53" s="19" t="s">
        <v>75</v>
      </c>
      <c r="CI53" s="19" t="n">
        <v>2</v>
      </c>
      <c r="CJ53" s="62" t="n">
        <v>0.461</v>
      </c>
      <c r="CK53" s="19" t="n">
        <v>1</v>
      </c>
      <c r="CL53" s="62" t="n">
        <v>0.088</v>
      </c>
      <c r="CM53" s="19" t="s">
        <v>75</v>
      </c>
      <c r="CN53" s="62" t="s">
        <v>75</v>
      </c>
      <c r="CO53" s="19" t="s">
        <v>75</v>
      </c>
      <c r="CP53" s="62" t="s">
        <v>75</v>
      </c>
    </row>
    <row r="54" customFormat="false" ht="13.8" hidden="false" customHeight="false" outlineLevel="0" collapsed="false">
      <c r="A54" s="29" t="s">
        <v>119</v>
      </c>
      <c r="B54" s="63" t="s">
        <v>54</v>
      </c>
      <c r="C54" s="19" t="s">
        <v>75</v>
      </c>
      <c r="D54" s="19" t="s">
        <v>75</v>
      </c>
      <c r="E54" s="19" t="s">
        <v>75</v>
      </c>
      <c r="F54" s="19" t="s">
        <v>75</v>
      </c>
      <c r="G54" s="19" t="s">
        <v>75</v>
      </c>
      <c r="H54" s="62" t="s">
        <v>75</v>
      </c>
      <c r="I54" s="19" t="s">
        <v>75</v>
      </c>
      <c r="J54" s="19"/>
      <c r="K54" s="19" t="s">
        <v>75</v>
      </c>
      <c r="L54" s="62" t="s">
        <v>75</v>
      </c>
      <c r="M54" s="19" t="s">
        <v>75</v>
      </c>
      <c r="N54" s="62" t="s">
        <v>75</v>
      </c>
      <c r="O54" s="19" t="n">
        <v>8</v>
      </c>
      <c r="P54" s="19" t="n">
        <v>0.704</v>
      </c>
      <c r="Q54" s="19" t="s">
        <v>75</v>
      </c>
      <c r="R54" s="19" t="s">
        <v>75</v>
      </c>
      <c r="S54" s="19" t="s">
        <v>75</v>
      </c>
      <c r="T54" s="62" t="s">
        <v>75</v>
      </c>
      <c r="U54" s="19" t="s">
        <v>75</v>
      </c>
      <c r="V54" s="19" t="s">
        <v>75</v>
      </c>
      <c r="W54" s="19" t="s">
        <v>75</v>
      </c>
      <c r="X54" s="62" t="s">
        <v>75</v>
      </c>
      <c r="Y54" s="19" t="s">
        <v>75</v>
      </c>
      <c r="Z54" s="62" t="s">
        <v>75</v>
      </c>
      <c r="AA54" s="19" t="s">
        <v>75</v>
      </c>
      <c r="AB54" s="19" t="s">
        <v>75</v>
      </c>
      <c r="AC54" s="19" t="s">
        <v>75</v>
      </c>
      <c r="AD54" s="19" t="s">
        <v>75</v>
      </c>
      <c r="AE54" s="19" t="s">
        <v>75</v>
      </c>
      <c r="AF54" s="19" t="s">
        <v>75</v>
      </c>
      <c r="AG54" s="19" t="s">
        <v>75</v>
      </c>
      <c r="AH54" s="19" t="s">
        <v>75</v>
      </c>
      <c r="AI54" s="19" t="s">
        <v>75</v>
      </c>
      <c r="AJ54" s="62" t="s">
        <v>75</v>
      </c>
      <c r="AK54" s="19" t="s">
        <v>75</v>
      </c>
      <c r="AL54" s="62" t="s">
        <v>75</v>
      </c>
      <c r="AM54" s="19" t="s">
        <v>75</v>
      </c>
      <c r="AN54" s="19" t="s">
        <v>75</v>
      </c>
      <c r="AO54" s="19" t="s">
        <v>75</v>
      </c>
      <c r="AP54" s="19" t="s">
        <v>75</v>
      </c>
      <c r="AQ54" s="19" t="s">
        <v>75</v>
      </c>
      <c r="AR54" s="19" t="s">
        <v>75</v>
      </c>
      <c r="AS54" s="19" t="s">
        <v>75</v>
      </c>
      <c r="AT54" s="19" t="s">
        <v>75</v>
      </c>
      <c r="AU54" s="19" t="s">
        <v>75</v>
      </c>
      <c r="AV54" s="19" t="s">
        <v>75</v>
      </c>
      <c r="AW54" s="19" t="s">
        <v>75</v>
      </c>
      <c r="AX54" s="19" t="s">
        <v>75</v>
      </c>
      <c r="AY54" s="19" t="s">
        <v>75</v>
      </c>
      <c r="AZ54" s="19" t="s">
        <v>75</v>
      </c>
      <c r="BA54" s="19" t="s">
        <v>75</v>
      </c>
      <c r="BB54" s="19" t="s">
        <v>75</v>
      </c>
      <c r="BC54" s="19" t="n">
        <v>5</v>
      </c>
      <c r="BD54" s="62" t="n">
        <v>0.44</v>
      </c>
      <c r="BE54" s="19" t="s">
        <v>75</v>
      </c>
      <c r="BF54" s="19" t="s">
        <v>75</v>
      </c>
      <c r="BG54" s="19" t="s">
        <v>75</v>
      </c>
      <c r="BH54" s="19" t="s">
        <v>75</v>
      </c>
      <c r="BI54" s="19" t="s">
        <v>75</v>
      </c>
      <c r="BJ54" s="19" t="s">
        <v>75</v>
      </c>
      <c r="BK54" s="19" t="s">
        <v>75</v>
      </c>
      <c r="BL54" s="19" t="s">
        <v>75</v>
      </c>
      <c r="BM54" s="19" t="n">
        <v>1</v>
      </c>
      <c r="BN54" s="62" t="n">
        <v>0.088</v>
      </c>
      <c r="BO54" s="19" t="s">
        <v>75</v>
      </c>
      <c r="BP54" s="19" t="s">
        <v>75</v>
      </c>
      <c r="BQ54" s="19" t="s">
        <v>75</v>
      </c>
      <c r="BR54" s="19" t="s">
        <v>75</v>
      </c>
      <c r="BS54" s="19" t="s">
        <v>75</v>
      </c>
      <c r="BT54" s="62" t="s">
        <v>75</v>
      </c>
      <c r="BU54" s="19" t="s">
        <v>75</v>
      </c>
      <c r="BV54" s="19" t="s">
        <v>75</v>
      </c>
      <c r="BW54" s="19" t="s">
        <v>75</v>
      </c>
      <c r="BX54" s="19" t="s">
        <v>75</v>
      </c>
      <c r="BY54" s="19" t="s">
        <v>75</v>
      </c>
      <c r="BZ54" s="19" t="s">
        <v>75</v>
      </c>
      <c r="CA54" s="19" t="s">
        <v>75</v>
      </c>
      <c r="CB54" s="19" t="s">
        <v>75</v>
      </c>
      <c r="CC54" s="19" t="s">
        <v>75</v>
      </c>
      <c r="CD54" s="19" t="s">
        <v>75</v>
      </c>
      <c r="CE54" s="19" t="s">
        <v>75</v>
      </c>
      <c r="CF54" s="19" t="s">
        <v>75</v>
      </c>
      <c r="CG54" s="19" t="s">
        <v>75</v>
      </c>
      <c r="CH54" s="19" t="s">
        <v>75</v>
      </c>
      <c r="CI54" s="19" t="n">
        <v>4</v>
      </c>
      <c r="CJ54" s="62" t="n">
        <v>0.352</v>
      </c>
      <c r="CK54" s="19" t="s">
        <v>75</v>
      </c>
      <c r="CL54" s="62" t="s">
        <v>75</v>
      </c>
      <c r="CM54" s="19" t="n">
        <v>2</v>
      </c>
      <c r="CN54" s="62" t="n">
        <v>0.176</v>
      </c>
      <c r="CO54" s="19" t="n">
        <v>3</v>
      </c>
      <c r="CP54" s="62" t="n">
        <v>0.264</v>
      </c>
    </row>
    <row r="55" customFormat="false" ht="13.8" hidden="false" customHeight="false" outlineLevel="0" collapsed="false">
      <c r="A55" s="29" t="s">
        <v>120</v>
      </c>
      <c r="B55" s="63" t="s">
        <v>55</v>
      </c>
      <c r="C55" s="19" t="s">
        <v>75</v>
      </c>
      <c r="D55" s="19" t="s">
        <v>75</v>
      </c>
      <c r="E55" s="19" t="s">
        <v>75</v>
      </c>
      <c r="F55" s="19" t="s">
        <v>75</v>
      </c>
      <c r="G55" s="19" t="s">
        <v>75</v>
      </c>
      <c r="H55" s="62" t="s">
        <v>75</v>
      </c>
      <c r="I55" s="19" t="s">
        <v>75</v>
      </c>
      <c r="J55" s="19"/>
      <c r="K55" s="19" t="n">
        <v>1</v>
      </c>
      <c r="L55" s="62" t="n">
        <v>0.203</v>
      </c>
      <c r="M55" s="19" t="s">
        <v>75</v>
      </c>
      <c r="N55" s="62" t="s">
        <v>75</v>
      </c>
      <c r="O55" s="19" t="n">
        <v>16</v>
      </c>
      <c r="P55" s="19" t="n">
        <v>3.241</v>
      </c>
      <c r="Q55" s="19" t="s">
        <v>75</v>
      </c>
      <c r="R55" s="19" t="s">
        <v>75</v>
      </c>
      <c r="S55" s="19" t="s">
        <v>75</v>
      </c>
      <c r="T55" s="62" t="s">
        <v>75</v>
      </c>
      <c r="U55" s="19" t="s">
        <v>75</v>
      </c>
      <c r="V55" s="19" t="s">
        <v>75</v>
      </c>
      <c r="W55" s="19" t="s">
        <v>75</v>
      </c>
      <c r="X55" s="62" t="s">
        <v>75</v>
      </c>
      <c r="Y55" s="19" t="s">
        <v>75</v>
      </c>
      <c r="Z55" s="62" t="s">
        <v>75</v>
      </c>
      <c r="AA55" s="19" t="s">
        <v>75</v>
      </c>
      <c r="AB55" s="19" t="s">
        <v>75</v>
      </c>
      <c r="AC55" s="19" t="s">
        <v>75</v>
      </c>
      <c r="AD55" s="19" t="s">
        <v>75</v>
      </c>
      <c r="AE55" s="19" t="s">
        <v>75</v>
      </c>
      <c r="AF55" s="19" t="s">
        <v>75</v>
      </c>
      <c r="AG55" s="19" t="s">
        <v>75</v>
      </c>
      <c r="AH55" s="19" t="s">
        <v>75</v>
      </c>
      <c r="AI55" s="19" t="s">
        <v>75</v>
      </c>
      <c r="AJ55" s="62" t="s">
        <v>75</v>
      </c>
      <c r="AK55" s="19" t="s">
        <v>75</v>
      </c>
      <c r="AL55" s="62" t="s">
        <v>75</v>
      </c>
      <c r="AM55" s="19" t="s">
        <v>75</v>
      </c>
      <c r="AN55" s="19" t="s">
        <v>75</v>
      </c>
      <c r="AO55" s="19" t="s">
        <v>75</v>
      </c>
      <c r="AP55" s="19" t="s">
        <v>75</v>
      </c>
      <c r="AQ55" s="19" t="s">
        <v>75</v>
      </c>
      <c r="AR55" s="19" t="s">
        <v>75</v>
      </c>
      <c r="AS55" s="19" t="n">
        <v>1</v>
      </c>
      <c r="AT55" s="19" t="n">
        <v>0.203</v>
      </c>
      <c r="AU55" s="19" t="s">
        <v>75</v>
      </c>
      <c r="AV55" s="19" t="s">
        <v>75</v>
      </c>
      <c r="AW55" s="19" t="s">
        <v>75</v>
      </c>
      <c r="AX55" s="19" t="s">
        <v>75</v>
      </c>
      <c r="AY55" s="19" t="s">
        <v>75</v>
      </c>
      <c r="AZ55" s="19" t="s">
        <v>75</v>
      </c>
      <c r="BA55" s="19" t="s">
        <v>75</v>
      </c>
      <c r="BB55" s="19" t="s">
        <v>75</v>
      </c>
      <c r="BC55" s="19" t="n">
        <v>1</v>
      </c>
      <c r="BD55" s="62" t="n">
        <v>0.203</v>
      </c>
      <c r="BE55" s="19" t="s">
        <v>75</v>
      </c>
      <c r="BF55" s="19" t="s">
        <v>75</v>
      </c>
      <c r="BG55" s="19" t="s">
        <v>75</v>
      </c>
      <c r="BH55" s="19" t="s">
        <v>75</v>
      </c>
      <c r="BI55" s="19" t="s">
        <v>75</v>
      </c>
      <c r="BJ55" s="19" t="s">
        <v>75</v>
      </c>
      <c r="BK55" s="19" t="s">
        <v>75</v>
      </c>
      <c r="BL55" s="19" t="s">
        <v>75</v>
      </c>
      <c r="BM55" s="19" t="s">
        <v>75</v>
      </c>
      <c r="BN55" s="62" t="s">
        <v>75</v>
      </c>
      <c r="BO55" s="19" t="s">
        <v>75</v>
      </c>
      <c r="BP55" s="19" t="s">
        <v>75</v>
      </c>
      <c r="BQ55" s="19" t="s">
        <v>75</v>
      </c>
      <c r="BR55" s="19" t="s">
        <v>75</v>
      </c>
      <c r="BS55" s="19" t="s">
        <v>75</v>
      </c>
      <c r="BT55" s="62" t="s">
        <v>75</v>
      </c>
      <c r="BU55" s="19" t="s">
        <v>75</v>
      </c>
      <c r="BV55" s="19" t="s">
        <v>75</v>
      </c>
      <c r="BW55" s="19" t="s">
        <v>75</v>
      </c>
      <c r="BX55" s="19" t="s">
        <v>75</v>
      </c>
      <c r="BY55" s="19" t="s">
        <v>75</v>
      </c>
      <c r="BZ55" s="19" t="s">
        <v>75</v>
      </c>
      <c r="CA55" s="19" t="s">
        <v>75</v>
      </c>
      <c r="CB55" s="19" t="s">
        <v>75</v>
      </c>
      <c r="CC55" s="19" t="s">
        <v>75</v>
      </c>
      <c r="CD55" s="19" t="s">
        <v>75</v>
      </c>
      <c r="CE55" s="19" t="s">
        <v>75</v>
      </c>
      <c r="CF55" s="19" t="s">
        <v>75</v>
      </c>
      <c r="CG55" s="19" t="s">
        <v>75</v>
      </c>
      <c r="CH55" s="19" t="s">
        <v>75</v>
      </c>
      <c r="CI55" s="19" t="n">
        <v>4</v>
      </c>
      <c r="CJ55" s="62" t="n">
        <v>0.81</v>
      </c>
      <c r="CK55" s="19" t="s">
        <v>75</v>
      </c>
      <c r="CL55" s="62" t="s">
        <v>75</v>
      </c>
      <c r="CM55" s="19" t="s">
        <v>75</v>
      </c>
      <c r="CN55" s="62" t="s">
        <v>75</v>
      </c>
      <c r="CO55" s="19" t="s">
        <v>75</v>
      </c>
      <c r="CP55" s="62" t="s">
        <v>75</v>
      </c>
    </row>
    <row r="56" customFormat="false" ht="13.8" hidden="false" customHeight="false" outlineLevel="0" collapsed="false">
      <c r="A56" s="29" t="s">
        <v>121</v>
      </c>
      <c r="B56" s="63" t="s">
        <v>56</v>
      </c>
      <c r="C56" s="19" t="s">
        <v>75</v>
      </c>
      <c r="D56" s="19" t="s">
        <v>75</v>
      </c>
      <c r="E56" s="19" t="s">
        <v>75</v>
      </c>
      <c r="F56" s="19" t="s">
        <v>75</v>
      </c>
      <c r="G56" s="19" t="s">
        <v>75</v>
      </c>
      <c r="H56" s="62" t="s">
        <v>75</v>
      </c>
      <c r="I56" s="19" t="s">
        <v>75</v>
      </c>
      <c r="J56" s="19"/>
      <c r="K56" s="19" t="s">
        <v>75</v>
      </c>
      <c r="L56" s="62" t="s">
        <v>75</v>
      </c>
      <c r="M56" s="19" t="s">
        <v>75</v>
      </c>
      <c r="N56" s="62" t="s">
        <v>75</v>
      </c>
      <c r="O56" s="19" t="n">
        <v>23</v>
      </c>
      <c r="P56" s="19" t="n">
        <v>3.431</v>
      </c>
      <c r="Q56" s="19" t="s">
        <v>75</v>
      </c>
      <c r="R56" s="19" t="s">
        <v>75</v>
      </c>
      <c r="S56" s="19" t="s">
        <v>75</v>
      </c>
      <c r="T56" s="62" t="s">
        <v>75</v>
      </c>
      <c r="U56" s="19" t="s">
        <v>75</v>
      </c>
      <c r="V56" s="19" t="s">
        <v>75</v>
      </c>
      <c r="W56" s="19" t="s">
        <v>75</v>
      </c>
      <c r="X56" s="62" t="s">
        <v>75</v>
      </c>
      <c r="Y56" s="19" t="s">
        <v>75</v>
      </c>
      <c r="Z56" s="62" t="s">
        <v>75</v>
      </c>
      <c r="AA56" s="19" t="s">
        <v>75</v>
      </c>
      <c r="AB56" s="19" t="s">
        <v>75</v>
      </c>
      <c r="AC56" s="19" t="s">
        <v>75</v>
      </c>
      <c r="AD56" s="19" t="s">
        <v>75</v>
      </c>
      <c r="AE56" s="19" t="s">
        <v>75</v>
      </c>
      <c r="AF56" s="19" t="s">
        <v>75</v>
      </c>
      <c r="AG56" s="19" t="n">
        <v>1</v>
      </c>
      <c r="AH56" s="19" t="n">
        <v>0.149</v>
      </c>
      <c r="AI56" s="19" t="s">
        <v>75</v>
      </c>
      <c r="AJ56" s="62" t="s">
        <v>75</v>
      </c>
      <c r="AK56" s="19" t="s">
        <v>75</v>
      </c>
      <c r="AL56" s="62" t="s">
        <v>75</v>
      </c>
      <c r="AM56" s="19" t="s">
        <v>75</v>
      </c>
      <c r="AN56" s="19" t="s">
        <v>75</v>
      </c>
      <c r="AO56" s="19" t="n">
        <v>1</v>
      </c>
      <c r="AP56" s="19" t="n">
        <v>0.149</v>
      </c>
      <c r="AQ56" s="19" t="s">
        <v>75</v>
      </c>
      <c r="AR56" s="19" t="s">
        <v>75</v>
      </c>
      <c r="AS56" s="19" t="s">
        <v>75</v>
      </c>
      <c r="AT56" s="19" t="s">
        <v>75</v>
      </c>
      <c r="AU56" s="19" t="s">
        <v>75</v>
      </c>
      <c r="AV56" s="19" t="s">
        <v>75</v>
      </c>
      <c r="AW56" s="19" t="s">
        <v>75</v>
      </c>
      <c r="AX56" s="19" t="s">
        <v>75</v>
      </c>
      <c r="AY56" s="19" t="s">
        <v>75</v>
      </c>
      <c r="AZ56" s="19" t="s">
        <v>75</v>
      </c>
      <c r="BA56" s="19" t="s">
        <v>75</v>
      </c>
      <c r="BB56" s="19" t="s">
        <v>75</v>
      </c>
      <c r="BC56" s="19" t="n">
        <v>2</v>
      </c>
      <c r="BD56" s="62" t="n">
        <v>0.298</v>
      </c>
      <c r="BE56" s="19" t="s">
        <v>75</v>
      </c>
      <c r="BF56" s="19" t="s">
        <v>75</v>
      </c>
      <c r="BG56" s="19" t="s">
        <v>75</v>
      </c>
      <c r="BH56" s="19" t="s">
        <v>75</v>
      </c>
      <c r="BI56" s="19" t="s">
        <v>75</v>
      </c>
      <c r="BJ56" s="19" t="s">
        <v>75</v>
      </c>
      <c r="BK56" s="19" t="s">
        <v>75</v>
      </c>
      <c r="BL56" s="19" t="s">
        <v>75</v>
      </c>
      <c r="BM56" s="19" t="n">
        <v>2</v>
      </c>
      <c r="BN56" s="62" t="n">
        <v>0.298</v>
      </c>
      <c r="BO56" s="19" t="s">
        <v>75</v>
      </c>
      <c r="BP56" s="19" t="s">
        <v>75</v>
      </c>
      <c r="BQ56" s="19" t="s">
        <v>75</v>
      </c>
      <c r="BR56" s="19" t="s">
        <v>75</v>
      </c>
      <c r="BS56" s="19" t="n">
        <v>1</v>
      </c>
      <c r="BT56" s="62" t="n">
        <v>0.149</v>
      </c>
      <c r="BU56" s="19" t="s">
        <v>75</v>
      </c>
      <c r="BV56" s="19" t="s">
        <v>75</v>
      </c>
      <c r="BW56" s="19" t="s">
        <v>75</v>
      </c>
      <c r="BX56" s="19" t="s">
        <v>75</v>
      </c>
      <c r="BY56" s="19" t="s">
        <v>75</v>
      </c>
      <c r="BZ56" s="19" t="s">
        <v>75</v>
      </c>
      <c r="CA56" s="19" t="s">
        <v>75</v>
      </c>
      <c r="CB56" s="19" t="s">
        <v>75</v>
      </c>
      <c r="CC56" s="19" t="s">
        <v>75</v>
      </c>
      <c r="CD56" s="19" t="s">
        <v>75</v>
      </c>
      <c r="CE56" s="19" t="s">
        <v>75</v>
      </c>
      <c r="CF56" s="19" t="s">
        <v>75</v>
      </c>
      <c r="CG56" s="19" t="s">
        <v>75</v>
      </c>
      <c r="CH56" s="19" t="s">
        <v>75</v>
      </c>
      <c r="CI56" s="19" t="n">
        <v>9</v>
      </c>
      <c r="CJ56" s="62" t="n">
        <v>1.342</v>
      </c>
      <c r="CK56" s="19" t="n">
        <v>1</v>
      </c>
      <c r="CL56" s="62" t="n">
        <v>0.149</v>
      </c>
      <c r="CM56" s="19" t="n">
        <v>1</v>
      </c>
      <c r="CN56" s="62" t="n">
        <v>0.149</v>
      </c>
      <c r="CO56" s="19" t="s">
        <v>75</v>
      </c>
      <c r="CP56" s="62" t="s">
        <v>75</v>
      </c>
    </row>
    <row r="57" customFormat="false" ht="13.8" hidden="false" customHeight="false" outlineLevel="0" collapsed="false">
      <c r="C57" s="15" t="str">
        <f aca="false">IF(ISNUMBER(C7),IF(C7=SUM(C8:C56),"p","f"),"-")</f>
        <v>-</v>
      </c>
      <c r="E57" s="15" t="str">
        <f aca="false">IF(ISNUMBER(E7),IF(E7=SUM(E8:E56),"p","f"),"-")</f>
        <v>-</v>
      </c>
      <c r="G57" s="15" t="str">
        <f aca="false">IF(ISNUMBER(G7),IF(G7=SUM(G8:G56),"p","f"),"-")</f>
        <v>p</v>
      </c>
      <c r="I57" s="15" t="str">
        <f aca="false">IF(ISNUMBER(I7),IF(I7=SUM(I8:I56),"p","f"),"-")</f>
        <v>-</v>
      </c>
      <c r="K57" s="15" t="str">
        <f aca="false">IF(ISNUMBER(K7),IF(K7=SUM(K8:K56),"p","f"),"-")</f>
        <v>p</v>
      </c>
      <c r="M57" s="15" t="str">
        <f aca="false">IF(ISNUMBER(M7),IF(M7=SUM(M8:M56),"p","f"),"-")</f>
        <v>p</v>
      </c>
      <c r="O57" s="15" t="str">
        <f aca="false">IF(ISNUMBER(O7),IF(O7=SUM(O8:O56),"p","f"),"-")</f>
        <v>p</v>
      </c>
      <c r="Q57" s="15" t="str">
        <f aca="false">IF(ISNUMBER(Q7),IF(Q7=SUM(Q8:Q56),"p","f"),"-")</f>
        <v>p</v>
      </c>
      <c r="R57" s="15" t="str">
        <f aca="false">IF(ISNUMBER(R7),IF(R7=SUM(R8:R56),"p","f"),"-")</f>
        <v>f</v>
      </c>
      <c r="S57" s="15" t="str">
        <f aca="false">IF(ISNUMBER(S7),IF(S7=SUM(S8:S56),"p","f"),"-")</f>
        <v>-</v>
      </c>
      <c r="T57" s="15" t="str">
        <f aca="false">IF(ISNUMBER(T7),IF(T7=SUM(T8:T56),"p","f"),"-")</f>
        <v>-</v>
      </c>
      <c r="U57" s="15" t="str">
        <f aca="false">IF(ISNUMBER(U7),IF(U7=SUM(U8:U56),"p","f"),"-")</f>
        <v>p</v>
      </c>
      <c r="V57" s="15" t="str">
        <f aca="false">IF(ISNUMBER(V7),IF(V7=SUM(V8:V56),"p","f"),"-")</f>
        <v>f</v>
      </c>
      <c r="W57" s="15" t="str">
        <f aca="false">IF(ISNUMBER(W7),IF(W7=SUM(W8:W56),"p","f"),"-")</f>
        <v>p</v>
      </c>
      <c r="Y57" s="15" t="str">
        <f aca="false">IF(ISNUMBER(Y7),IF(Y7=SUM(Y8:Y56),"p","f"),"-")</f>
        <v>-</v>
      </c>
      <c r="AA57" s="15" t="str">
        <f aca="false">IF(ISNUMBER(AA7),IF(AA7=SUM(AA8:AA56),"p","f"),"-")</f>
        <v>-</v>
      </c>
      <c r="AC57" s="15" t="str">
        <f aca="false">IF(ISNUMBER(AC7),IF(AC7=SUM(AC8:AC56),"p","f"),"-")</f>
        <v>-</v>
      </c>
      <c r="AE57" s="15" t="str">
        <f aca="false">IF(ISNUMBER(AE7),IF(AE7=SUM(AE8:AE56),"p","f"),"-")</f>
        <v>p</v>
      </c>
      <c r="AG57" s="15" t="str">
        <f aca="false">IF(ISNUMBER(AG7),IF(AG7=SUM(AG8:AG56),"p","f"),"-")</f>
        <v>p</v>
      </c>
      <c r="AI57" s="15" t="str">
        <f aca="false">IF(ISNUMBER(AI7),IF(AI7=SUM(AI8:AI56),"p","f"),"-")</f>
        <v>p</v>
      </c>
      <c r="AK57" s="15" t="str">
        <f aca="false">IF(ISNUMBER(AK7),IF(AK7=SUM(AK8:AK56),"p","f"),"-")</f>
        <v>-</v>
      </c>
      <c r="AM57" s="15" t="str">
        <f aca="false">IF(ISNUMBER(AM7),IF(AM7=SUM(AM8:AM56),"p","f"),"-")</f>
        <v>p</v>
      </c>
      <c r="AQ57" s="15" t="str">
        <f aca="false">IF(ISNUMBER(AQ7),IF(AQ7=SUM(AQ8:AQ56),"p","f"),"-")</f>
        <v>p</v>
      </c>
      <c r="AS57" s="15" t="str">
        <f aca="false">IF(ISNUMBER(AS7),IF(AS7=SUM(AS8:AS56),"p","f"),"-")</f>
        <v>p</v>
      </c>
      <c r="AU57" s="15" t="str">
        <f aca="false">IF(ISNUMBER(AU7),IF(AU7=SUM(AU8:AU56),"p","f"),"-")</f>
        <v>p</v>
      </c>
      <c r="AW57" s="15" t="str">
        <f aca="false">IF(ISNUMBER(AW7),IF(AW7=SUM(AW8:AW56),"p","f"),"-")</f>
        <v>-</v>
      </c>
      <c r="AY57" s="15" t="str">
        <f aca="false">IF(ISNUMBER(AY7),IF(AY7=SUM(AY8:AY56),"p","f"),"-")</f>
        <v>-</v>
      </c>
      <c r="AZ57" s="15" t="str">
        <f aca="false">IF(ISNUMBER(AZ7),IF(AZ7=SUM(AZ8:AZ56),"p","f"),"-")</f>
        <v>-</v>
      </c>
      <c r="BA57" s="15" t="str">
        <f aca="false">IF(ISNUMBER(BA7),IF(BA7=SUM(BA8:BA56),"p","f"),"-")</f>
        <v>p</v>
      </c>
      <c r="BB57" s="15" t="str">
        <f aca="false">IF(ISNUMBER(BB7),IF(BB7=SUM(BB8:BB56),"p","f"),"-")</f>
        <v>f</v>
      </c>
      <c r="BC57" s="15" t="str">
        <f aca="false">IF(ISNUMBER(BC7),IF(BC7=SUM(BC8:BC56),"p","f"),"-")</f>
        <v>p</v>
      </c>
      <c r="BD57" s="15" t="str">
        <f aca="false">IF(ISNUMBER(BD7),IF(BD7=SUM(BD8:BD56),"p","f"),"-")</f>
        <v>f</v>
      </c>
      <c r="BE57" s="15" t="str">
        <f aca="false">IF(ISNUMBER(BE7),IF(BE7=SUM(BE8:BE56),"p","f"),"-")</f>
        <v>p</v>
      </c>
      <c r="BG57" s="15" t="str">
        <f aca="false">IF(ISNUMBER(BG7),IF(BG7=SUM(BG8:BG56),"p","f"),"-")</f>
        <v>-</v>
      </c>
      <c r="BI57" s="15" t="str">
        <f aca="false">IF(ISNUMBER(BI7),IF(BI7=SUM(BI8:BI56),"p","f"),"-")</f>
        <v>p</v>
      </c>
      <c r="BK57" s="15" t="str">
        <f aca="false">IF(ISNUMBER(BK7),IF(BK7=SUM(BK8:BK56),"p","f"),"-")</f>
        <v>-</v>
      </c>
      <c r="BL57" s="15" t="str">
        <f aca="false">IF(ISNUMBER(BL7),IF(BL7=SUM(BL8:BL56),"p","f"),"-")</f>
        <v>-</v>
      </c>
      <c r="BM57" s="15" t="str">
        <f aca="false">IF(ISNUMBER(BM7),IF(BM7=SUM(BM8:BM56),"p","f"),"-")</f>
        <v>p</v>
      </c>
      <c r="BN57" s="15" t="str">
        <f aca="false">IF(ISNUMBER(BN7),IF(BN7=SUM(BN8:BN56),"p","f"),"-")</f>
        <v>f</v>
      </c>
      <c r="BO57" s="15" t="str">
        <f aca="false">IF(ISNUMBER(BO7),IF(BO7=SUM(BO8:BO56),"p","f"),"-")</f>
        <v>-</v>
      </c>
      <c r="BP57" s="15" t="str">
        <f aca="false">IF(ISNUMBER(BP7),IF(BP7=SUM(BP8:BP56),"p","f"),"-")</f>
        <v>-</v>
      </c>
      <c r="BQ57" s="15" t="str">
        <f aca="false">IF(ISNUMBER(BQ7),IF(BQ7=SUM(BQ8:BQ56),"p","f"),"-")</f>
        <v>-</v>
      </c>
      <c r="BS57" s="15" t="str">
        <f aca="false">IF(ISNUMBER(BS7),IF(BS7=SUM(BS8:BS56),"p","f"),"-")</f>
        <v>p</v>
      </c>
      <c r="BT57" s="15" t="str">
        <f aca="false">IF(ISNUMBER(BT7),IF(BT7=SUM(BT8:BT56),"p","f"),"-")</f>
        <v>f</v>
      </c>
      <c r="BU57" s="15" t="str">
        <f aca="false">IF(ISNUMBER(BU7),IF(BU7=SUM(BU8:BU56),"p","f"),"-")</f>
        <v>-</v>
      </c>
      <c r="BW57" s="15" t="str">
        <f aca="false">IF(ISNUMBER(BW7),IF(BW7=SUM(BW8:BW56),"p","f"),"-")</f>
        <v>p</v>
      </c>
      <c r="BX57" s="15" t="str">
        <f aca="false">IF(ISNUMBER(BX7),IF(BX7=SUM(BX8:BX56),"p","f"),"-")</f>
        <v>f</v>
      </c>
      <c r="BY57" s="15" t="str">
        <f aca="false">IF(ISNUMBER(BY7),IF(BY7=SUM(BY8:BY56),"p","f"),"-")</f>
        <v>-</v>
      </c>
      <c r="BZ57" s="15" t="str">
        <f aca="false">IF(ISNUMBER(BZ7),IF(BZ7=SUM(BZ8:BZ56),"p","f"),"-")</f>
        <v>-</v>
      </c>
      <c r="CA57" s="15" t="str">
        <f aca="false">IF(ISNUMBER(CA7),IF(CA7=SUM(CA8:CA56),"p","f"),"-")</f>
        <v>p</v>
      </c>
      <c r="CB57" s="15" t="str">
        <f aca="false">IF(ISNUMBER(CB7),IF(CB7=SUM(CB8:CB56),"p","f"),"-")</f>
        <v>f</v>
      </c>
      <c r="CC57" s="15" t="str">
        <f aca="false">IF(ISNUMBER(CC7),IF(CC7=SUM(CC8:CC56),"p","f"),"-")</f>
        <v>p</v>
      </c>
      <c r="CE57" s="15" t="str">
        <f aca="false">IF(ISNUMBER(CE7),IF(CE7=SUM(CE8:CE56),"p","f"),"-")</f>
        <v>-</v>
      </c>
      <c r="CF57" s="15" t="str">
        <f aca="false">IF(ISNUMBER(CF7),IF(CF7=SUM(CF8:CF56),"p","f"),"-")</f>
        <v>-</v>
      </c>
      <c r="CG57" s="15" t="str">
        <f aca="false">IF(ISNUMBER(CG7),IF(CG7=SUM(CG8:CG56),"p","f"),"-")</f>
        <v>p</v>
      </c>
      <c r="CI57" s="15" t="str">
        <f aca="false">IF(ISNUMBER(CI7),IF(CI7=SUM(CI8:CI56),"p","f"),"-")</f>
        <v>p</v>
      </c>
      <c r="CJ57" s="15" t="str">
        <f aca="false">IF(ISNUMBER(CJ7),IF(CJ7=SUM(CJ8:CJ56),"p","f"),"-")</f>
        <v>f</v>
      </c>
      <c r="CK57" s="15" t="str">
        <f aca="false">IF(ISNUMBER(CK7),IF(CK7=SUM(CK8:CK56),"p","f"),"-")</f>
        <v>p</v>
      </c>
      <c r="CL57" s="15" t="str">
        <f aca="false">IF(ISNUMBER(CL7),IF(CL7=SUM(CL8:CL56),"p","f"),"-")</f>
        <v>f</v>
      </c>
      <c r="CM57" s="15" t="str">
        <f aca="false">IF(ISNUMBER(CM7),IF(CM7=SUM(CM8:CM56),"p","f"),"-")</f>
        <v>p</v>
      </c>
      <c r="CN57" s="15" t="str">
        <f aca="false">IF(ISNUMBER(CN7),IF(CN7=SUM(CN8:CN56),"p","f"),"-")</f>
        <v>f</v>
      </c>
      <c r="CO57" s="15" t="str">
        <f aca="false">IF(ISNUMBER(CO7),IF(CO7=SUM(CO8:CO56),"p","f"),"-")</f>
        <v>p</v>
      </c>
      <c r="CP57" s="15" t="str">
        <f aca="false">IF(ISNUMBER(CP7),IF(CP7=SUM(CP8:CP56),"p","f"),"-")</f>
        <v>f</v>
      </c>
    </row>
  </sheetData>
  <mergeCells count="50">
    <mergeCell ref="A1:N1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BK5:BL5"/>
    <mergeCell ref="BM5:BN5"/>
    <mergeCell ref="BO5:BP5"/>
    <mergeCell ref="BQ5:BR5"/>
    <mergeCell ref="BS5:BT5"/>
    <mergeCell ref="BU5:BV5"/>
    <mergeCell ref="BW5:BX5"/>
    <mergeCell ref="BY5:BZ5"/>
    <mergeCell ref="CA5:CB5"/>
    <mergeCell ref="CC5:CD5"/>
    <mergeCell ref="CE5:CF5"/>
    <mergeCell ref="CG5:CH5"/>
    <mergeCell ref="CI5:CJ5"/>
    <mergeCell ref="CK5:CL5"/>
    <mergeCell ref="CM5:CN5"/>
    <mergeCell ref="CO5:CP5"/>
    <mergeCell ref="A7:B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83" zoomScaleNormal="83" zoomScalePageLayoutView="100" workbookViewId="0">
      <selection pane="topLeft" activeCell="N16" activeCellId="1" sqref="B6:D12 N16"/>
    </sheetView>
  </sheetViews>
  <sheetFormatPr defaultRowHeight="12.85" zeroHeight="false" outlineLevelRow="0" outlineLevelCol="0"/>
  <cols>
    <col collapsed="false" customWidth="true" hidden="false" outlineLevel="0" max="1" min="1" style="52" width="25"/>
    <col collapsed="false" customWidth="true" hidden="false" outlineLevel="0" max="1023" min="2" style="52" width="9.13"/>
    <col collapsed="false" customWidth="true" hidden="false" outlineLevel="0" max="1025" min="1024" style="0" width="9.13"/>
  </cols>
  <sheetData>
    <row r="1" customFormat="false" ht="13.8" hidden="false" customHeight="false" outlineLevel="0" collapsed="false">
      <c r="A1" s="42" t="s">
        <v>225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64"/>
    </row>
    <row r="5" customFormat="false" ht="13.8" hidden="false" customHeight="false" outlineLevel="0" collapsed="false">
      <c r="A5" s="46" t="s">
        <v>123</v>
      </c>
      <c r="B5" s="46" t="s">
        <v>226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 t="s">
        <v>126</v>
      </c>
    </row>
    <row r="6" customFormat="false" ht="13.8" hidden="false" customHeight="false" outlineLevel="0" collapsed="false">
      <c r="A6" s="46"/>
      <c r="B6" s="46" t="s">
        <v>227</v>
      </c>
      <c r="C6" s="46" t="s">
        <v>228</v>
      </c>
      <c r="D6" s="46" t="s">
        <v>229</v>
      </c>
      <c r="E6" s="46" t="s">
        <v>230</v>
      </c>
      <c r="F6" s="46" t="s">
        <v>231</v>
      </c>
      <c r="G6" s="46" t="s">
        <v>232</v>
      </c>
      <c r="H6" s="46" t="s">
        <v>233</v>
      </c>
      <c r="I6" s="46" t="s">
        <v>234</v>
      </c>
      <c r="J6" s="46" t="s">
        <v>235</v>
      </c>
      <c r="K6" s="46" t="s">
        <v>236</v>
      </c>
      <c r="L6" s="46" t="s">
        <v>237</v>
      </c>
      <c r="M6" s="46" t="s">
        <v>238</v>
      </c>
      <c r="N6" s="46"/>
    </row>
    <row r="7" customFormat="false" ht="13.8" hidden="false" customHeight="false" outlineLevel="0" collapsed="false">
      <c r="A7" s="65" t="s">
        <v>0</v>
      </c>
      <c r="B7" s="46" t="n">
        <v>127</v>
      </c>
      <c r="C7" s="46" t="n">
        <v>117</v>
      </c>
      <c r="D7" s="46" t="n">
        <v>123</v>
      </c>
      <c r="E7" s="46" t="n">
        <v>94</v>
      </c>
      <c r="F7" s="46" t="n">
        <v>84</v>
      </c>
      <c r="G7" s="46" t="n">
        <v>96</v>
      </c>
      <c r="H7" s="46" t="n">
        <v>103</v>
      </c>
      <c r="I7" s="46" t="n">
        <v>83</v>
      </c>
      <c r="J7" s="46" t="n">
        <v>82</v>
      </c>
      <c r="K7" s="46" t="n">
        <v>95</v>
      </c>
      <c r="L7" s="46" t="n">
        <v>90</v>
      </c>
      <c r="M7" s="46" t="n">
        <v>97</v>
      </c>
      <c r="N7" s="66" t="n">
        <f aca="false">IF(SUM(B7:M7)&gt;0,SUM(B7:M7),"-")</f>
        <v>1191</v>
      </c>
    </row>
    <row r="8" customFormat="false" ht="13.8" hidden="false" customHeight="false" outlineLevel="0" collapsed="false">
      <c r="A8" s="65" t="s">
        <v>141</v>
      </c>
      <c r="B8" s="46" t="s">
        <v>75</v>
      </c>
      <c r="C8" s="46" t="s">
        <v>75</v>
      </c>
      <c r="D8" s="46" t="s">
        <v>75</v>
      </c>
      <c r="E8" s="46" t="s">
        <v>75</v>
      </c>
      <c r="F8" s="46" t="s">
        <v>75</v>
      </c>
      <c r="G8" s="46" t="s">
        <v>75</v>
      </c>
      <c r="H8" s="46" t="s">
        <v>75</v>
      </c>
      <c r="I8" s="46" t="s">
        <v>75</v>
      </c>
      <c r="J8" s="46" t="s">
        <v>75</v>
      </c>
      <c r="K8" s="46" t="s">
        <v>75</v>
      </c>
      <c r="L8" s="46" t="s">
        <v>75</v>
      </c>
      <c r="M8" s="46" t="s">
        <v>75</v>
      </c>
      <c r="N8" s="66" t="str">
        <f aca="false">IF(SUM(B8:M8)&gt;0,SUM(B8:M8),"-")</f>
        <v>-</v>
      </c>
    </row>
    <row r="9" customFormat="false" ht="24.35" hidden="false" customHeight="false" outlineLevel="0" collapsed="false">
      <c r="A9" s="65" t="s">
        <v>239</v>
      </c>
      <c r="B9" s="46" t="n">
        <v>2</v>
      </c>
      <c r="C9" s="46" t="n">
        <v>2</v>
      </c>
      <c r="D9" s="46" t="n">
        <v>2</v>
      </c>
      <c r="E9" s="46" t="n">
        <v>1</v>
      </c>
      <c r="F9" s="46" t="n">
        <v>2</v>
      </c>
      <c r="G9" s="46" t="n">
        <v>3</v>
      </c>
      <c r="H9" s="46" t="n">
        <v>1</v>
      </c>
      <c r="I9" s="46" t="n">
        <v>1</v>
      </c>
      <c r="J9" s="46" t="s">
        <v>75</v>
      </c>
      <c r="K9" s="46" t="n">
        <v>1</v>
      </c>
      <c r="L9" s="46" t="n">
        <v>3</v>
      </c>
      <c r="M9" s="46" t="n">
        <v>1</v>
      </c>
      <c r="N9" s="66" t="n">
        <f aca="false">IF(SUM(B9:M9)&gt;0,SUM(B9:M9),"-")</f>
        <v>19</v>
      </c>
    </row>
    <row r="10" customFormat="false" ht="13.8" hidden="false" customHeight="false" outlineLevel="0" collapsed="false">
      <c r="A10" s="65" t="s">
        <v>145</v>
      </c>
      <c r="B10" s="46" t="s">
        <v>75</v>
      </c>
      <c r="C10" s="46" t="s">
        <v>75</v>
      </c>
      <c r="D10" s="46" t="n">
        <v>1</v>
      </c>
      <c r="E10" s="46" t="n">
        <v>3</v>
      </c>
      <c r="F10" s="46" t="n">
        <v>2</v>
      </c>
      <c r="G10" s="46" t="n">
        <v>3</v>
      </c>
      <c r="H10" s="46" t="n">
        <v>6</v>
      </c>
      <c r="I10" s="46" t="n">
        <v>3</v>
      </c>
      <c r="J10" s="46" t="n">
        <v>1</v>
      </c>
      <c r="K10" s="46" t="n">
        <v>5</v>
      </c>
      <c r="L10" s="46" t="s">
        <v>75</v>
      </c>
      <c r="M10" s="46" t="s">
        <v>75</v>
      </c>
      <c r="N10" s="66" t="n">
        <f aca="false">IF(SUM(B10:M10)&gt;0,SUM(B10:M10),"-")</f>
        <v>24</v>
      </c>
    </row>
    <row r="11" customFormat="false" ht="13.8" hidden="false" customHeight="false" outlineLevel="0" collapsed="false">
      <c r="A11" s="67" t="s">
        <v>152</v>
      </c>
      <c r="B11" s="46" t="s">
        <v>75</v>
      </c>
      <c r="C11" s="46" t="s">
        <v>75</v>
      </c>
      <c r="D11" s="46" t="s">
        <v>75</v>
      </c>
      <c r="E11" s="46" t="s">
        <v>75</v>
      </c>
      <c r="F11" s="46" t="s">
        <v>75</v>
      </c>
      <c r="G11" s="46" t="s">
        <v>75</v>
      </c>
      <c r="H11" s="46" t="s">
        <v>75</v>
      </c>
      <c r="I11" s="46" t="s">
        <v>75</v>
      </c>
      <c r="J11" s="46" t="s">
        <v>75</v>
      </c>
      <c r="K11" s="46" t="s">
        <v>75</v>
      </c>
      <c r="L11" s="46" t="s">
        <v>75</v>
      </c>
      <c r="M11" s="46" t="s">
        <v>75</v>
      </c>
      <c r="N11" s="66" t="str">
        <f aca="false">IF(SUM(B11:M11)&gt;0,SUM(B11:M11),"-")</f>
        <v>-</v>
      </c>
    </row>
    <row r="12" customFormat="false" ht="13.8" hidden="false" customHeight="false" outlineLevel="0" collapsed="false">
      <c r="A12" s="53" t="s">
        <v>162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66"/>
    </row>
    <row r="13" customFormat="false" ht="24.35" hidden="false" customHeight="false" outlineLevel="0" collapsed="false">
      <c r="A13" s="67" t="s">
        <v>240</v>
      </c>
      <c r="B13" s="46" t="n">
        <v>25</v>
      </c>
      <c r="C13" s="46" t="n">
        <v>20</v>
      </c>
      <c r="D13" s="46" t="n">
        <v>23</v>
      </c>
      <c r="E13" s="46" t="n">
        <v>13</v>
      </c>
      <c r="F13" s="46" t="n">
        <v>27</v>
      </c>
      <c r="G13" s="46" t="n">
        <v>31</v>
      </c>
      <c r="H13" s="46" t="n">
        <v>27</v>
      </c>
      <c r="I13" s="46" t="n">
        <v>21</v>
      </c>
      <c r="J13" s="46" t="n">
        <v>20</v>
      </c>
      <c r="K13" s="46" t="n">
        <v>31</v>
      </c>
      <c r="L13" s="46" t="n">
        <v>28</v>
      </c>
      <c r="M13" s="46" t="n">
        <v>25</v>
      </c>
      <c r="N13" s="66" t="n">
        <f aca="false">IF(SUM(B13:M13)&gt;0,SUM(B13:M13),"-")</f>
        <v>291</v>
      </c>
    </row>
    <row r="14" customFormat="false" ht="13.8" hidden="false" customHeight="false" outlineLevel="0" collapsed="false">
      <c r="A14" s="67" t="s">
        <v>174</v>
      </c>
      <c r="B14" s="46" t="n">
        <v>4</v>
      </c>
      <c r="C14" s="46" t="n">
        <v>10</v>
      </c>
      <c r="D14" s="46" t="n">
        <v>14</v>
      </c>
      <c r="E14" s="46" t="n">
        <v>1</v>
      </c>
      <c r="F14" s="46" t="s">
        <v>75</v>
      </c>
      <c r="G14" s="46" t="s">
        <v>75</v>
      </c>
      <c r="H14" s="46" t="s">
        <v>75</v>
      </c>
      <c r="I14" s="46" t="s">
        <v>75</v>
      </c>
      <c r="J14" s="46" t="s">
        <v>75</v>
      </c>
      <c r="K14" s="46" t="s">
        <v>75</v>
      </c>
      <c r="L14" s="46" t="n">
        <v>1</v>
      </c>
      <c r="M14" s="46" t="s">
        <v>75</v>
      </c>
      <c r="N14" s="66" t="n">
        <f aca="false">IF(SUM(B14:M14)&gt;0,SUM(B14:M14),"-")</f>
        <v>30</v>
      </c>
    </row>
    <row r="15" customFormat="false" ht="24.35" hidden="false" customHeight="false" outlineLevel="0" collapsed="false">
      <c r="A15" s="67" t="s">
        <v>241</v>
      </c>
      <c r="B15" s="46" t="n">
        <v>1</v>
      </c>
      <c r="C15" s="46" t="n">
        <v>2</v>
      </c>
      <c r="D15" s="46" t="n">
        <v>2</v>
      </c>
      <c r="E15" s="46" t="n">
        <v>2</v>
      </c>
      <c r="F15" s="46" t="n">
        <v>7</v>
      </c>
      <c r="G15" s="46" t="n">
        <v>4</v>
      </c>
      <c r="H15" s="46" t="n">
        <v>6</v>
      </c>
      <c r="I15" s="46" t="n">
        <v>7</v>
      </c>
      <c r="J15" s="46" t="n">
        <v>3</v>
      </c>
      <c r="K15" s="46" t="n">
        <v>3</v>
      </c>
      <c r="L15" s="46" t="n">
        <v>2</v>
      </c>
      <c r="M15" s="46" t="n">
        <v>2</v>
      </c>
      <c r="N15" s="66" t="n">
        <f aca="false">IF(SUM(B15:M15)&gt;0,SUM(B15:M15),"-")</f>
        <v>41</v>
      </c>
    </row>
    <row r="16" customFormat="false" ht="24.35" hidden="false" customHeight="false" outlineLevel="0" collapsed="false">
      <c r="A16" s="67" t="s">
        <v>242</v>
      </c>
      <c r="B16" s="46" t="n">
        <v>257</v>
      </c>
      <c r="C16" s="46" t="n">
        <v>238</v>
      </c>
      <c r="D16" s="46" t="n">
        <v>255</v>
      </c>
      <c r="E16" s="46" t="n">
        <v>190</v>
      </c>
      <c r="F16" s="46" t="n">
        <v>204</v>
      </c>
      <c r="G16" s="46" t="n">
        <v>210</v>
      </c>
      <c r="H16" s="46" t="n">
        <v>246</v>
      </c>
      <c r="I16" s="46" t="n">
        <v>221</v>
      </c>
      <c r="J16" s="46" t="n">
        <v>175</v>
      </c>
      <c r="K16" s="46" t="n">
        <v>214</v>
      </c>
      <c r="L16" s="46" t="n">
        <v>197</v>
      </c>
      <c r="M16" s="46" t="n">
        <v>211</v>
      </c>
      <c r="N16" s="66" t="n">
        <f aca="false">IF(SUM(B16:M16)&gt;0,SUM(B16:M16),"-")</f>
        <v>2618</v>
      </c>
    </row>
    <row r="17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1048576" customFormat="false" ht="12.8" hidden="false" customHeight="false" outlineLevel="0" collapsed="false"/>
  </sheetData>
  <mergeCells count="4">
    <mergeCell ref="A1:M1"/>
    <mergeCell ref="A5:A6"/>
    <mergeCell ref="B5:M5"/>
    <mergeCell ref="N5:N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3"/>
  <sheetViews>
    <sheetView showFormulas="false" showGridLines="true" showRowColHeaders="true" showZeros="true" rightToLeft="false" tabSelected="false" showOutlineSymbols="true" defaultGridColor="true" view="normal" topLeftCell="A1" colorId="64" zoomScale="83" zoomScaleNormal="83" zoomScalePageLayoutView="100" workbookViewId="0">
      <selection pane="topLeft" activeCell="E8" activeCellId="1" sqref="B6:D12 E8"/>
    </sheetView>
  </sheetViews>
  <sheetFormatPr defaultRowHeight="12.75" zeroHeight="false" outlineLevelRow="0" outlineLevelCol="0"/>
  <cols>
    <col collapsed="false" customWidth="true" hidden="false" outlineLevel="0" max="2" min="1" style="0" width="8.72"/>
    <col collapsed="false" customWidth="true" hidden="false" outlineLevel="0" max="3" min="3" style="0" width="12.42"/>
    <col collapsed="false" customWidth="true" hidden="false" outlineLevel="0" max="6" min="4" style="0" width="8.72"/>
    <col collapsed="false" customWidth="true" hidden="false" outlineLevel="0" max="7" min="7" style="0" width="12.57"/>
    <col collapsed="false" customWidth="true" hidden="false" outlineLevel="0" max="11" min="8" style="0" width="8.72"/>
    <col collapsed="false" customWidth="true" hidden="false" outlineLevel="0" max="12" min="12" style="0" width="10.99"/>
    <col collapsed="false" customWidth="true" hidden="false" outlineLevel="0" max="13" min="13" style="0" width="11.3"/>
    <col collapsed="false" customWidth="true" hidden="false" outlineLevel="0" max="1025" min="14" style="0" width="8.72"/>
  </cols>
  <sheetData>
    <row r="1" customFormat="false" ht="27" hidden="false" customHeight="true" outlineLevel="0" collapsed="false">
      <c r="A1" s="68" t="s">
        <v>243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customFormat="false" ht="12.75" hidden="false" customHeight="false" outlineLevel="0" collapsed="false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customFormat="false" ht="12.75" hidden="false" customHeight="false" outlineLevel="0" collapsed="false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5" customFormat="false" ht="12.75" hidden="false" customHeight="true" outlineLevel="0" collapsed="false">
      <c r="A5" s="72"/>
      <c r="B5" s="72"/>
      <c r="C5" s="60" t="s">
        <v>244</v>
      </c>
      <c r="D5" s="60" t="s">
        <v>245</v>
      </c>
      <c r="E5" s="61" t="s">
        <v>246</v>
      </c>
      <c r="F5" s="61"/>
      <c r="G5" s="61"/>
      <c r="H5" s="61"/>
      <c r="I5" s="61"/>
      <c r="J5" s="61"/>
      <c r="K5" s="73" t="s">
        <v>247</v>
      </c>
      <c r="L5" s="73"/>
      <c r="M5" s="73"/>
    </row>
    <row r="6" customFormat="false" ht="23.25" hidden="false" customHeight="true" outlineLevel="0" collapsed="false">
      <c r="A6" s="72"/>
      <c r="B6" s="72"/>
      <c r="C6" s="60"/>
      <c r="D6" s="60"/>
      <c r="E6" s="19" t="s">
        <v>248</v>
      </c>
      <c r="F6" s="19"/>
      <c r="G6" s="19"/>
      <c r="H6" s="19"/>
      <c r="I6" s="19"/>
      <c r="J6" s="19"/>
      <c r="K6" s="60" t="s">
        <v>249</v>
      </c>
      <c r="L6" s="73" t="s">
        <v>250</v>
      </c>
      <c r="M6" s="73"/>
    </row>
    <row r="7" customFormat="false" ht="46.5" hidden="false" customHeight="true" outlineLevel="0" collapsed="false">
      <c r="A7" s="72"/>
      <c r="B7" s="72"/>
      <c r="C7" s="60"/>
      <c r="D7" s="60"/>
      <c r="E7" s="60" t="s">
        <v>251</v>
      </c>
      <c r="F7" s="60" t="s">
        <v>252</v>
      </c>
      <c r="G7" s="60" t="s">
        <v>253</v>
      </c>
      <c r="H7" s="60" t="s">
        <v>254</v>
      </c>
      <c r="I7" s="60" t="s">
        <v>255</v>
      </c>
      <c r="J7" s="60" t="s">
        <v>256</v>
      </c>
      <c r="K7" s="60"/>
      <c r="L7" s="60" t="s">
        <v>257</v>
      </c>
      <c r="M7" s="60" t="s">
        <v>258</v>
      </c>
    </row>
    <row r="8" customFormat="false" ht="12.75" hidden="false" customHeight="true" outlineLevel="0" collapsed="false">
      <c r="A8" s="74" t="s">
        <v>259</v>
      </c>
      <c r="B8" s="75" t="s">
        <v>260</v>
      </c>
      <c r="C8" s="76" t="s">
        <v>261</v>
      </c>
      <c r="D8" s="77" t="s">
        <v>126</v>
      </c>
      <c r="E8" s="78" t="n">
        <v>363019</v>
      </c>
      <c r="F8" s="78" t="n">
        <v>240310</v>
      </c>
      <c r="G8" s="78" t="n">
        <v>43</v>
      </c>
      <c r="H8" s="78" t="n">
        <v>66</v>
      </c>
      <c r="I8" s="78" t="n">
        <v>2666</v>
      </c>
      <c r="J8" s="78" t="n">
        <v>344</v>
      </c>
      <c r="K8" s="78" t="n">
        <v>3190</v>
      </c>
      <c r="L8" s="78" t="n">
        <v>1464</v>
      </c>
      <c r="M8" s="79" t="s">
        <v>236</v>
      </c>
      <c r="N8" s="34"/>
    </row>
    <row r="9" customFormat="false" ht="57.75" hidden="false" customHeight="true" outlineLevel="0" collapsed="false">
      <c r="A9" s="74"/>
      <c r="B9" s="75"/>
      <c r="C9" s="76"/>
      <c r="D9" s="80" t="s">
        <v>262</v>
      </c>
      <c r="E9" s="81" t="n">
        <v>45613</v>
      </c>
      <c r="F9" s="81" t="n">
        <v>23102</v>
      </c>
      <c r="G9" s="82" t="s">
        <v>75</v>
      </c>
      <c r="H9" s="81" t="n">
        <v>18</v>
      </c>
      <c r="I9" s="81" t="n">
        <v>23</v>
      </c>
      <c r="J9" s="81" t="n">
        <v>76</v>
      </c>
      <c r="K9" s="81" t="n">
        <v>289</v>
      </c>
      <c r="L9" s="81" t="n">
        <v>68</v>
      </c>
      <c r="M9" s="82" t="s">
        <v>236</v>
      </c>
      <c r="N9" s="34"/>
    </row>
    <row r="10" customFormat="false" ht="24" hidden="false" customHeight="true" outlineLevel="0" collapsed="false">
      <c r="A10" s="74"/>
      <c r="B10" s="75"/>
      <c r="C10" s="83" t="n">
        <v>254975</v>
      </c>
      <c r="D10" s="84" t="s">
        <v>263</v>
      </c>
      <c r="E10" s="85" t="n">
        <v>12.6</v>
      </c>
      <c r="F10" s="85" t="n">
        <v>9.6</v>
      </c>
      <c r="G10" s="86" t="s">
        <v>75</v>
      </c>
      <c r="H10" s="85" t="n">
        <v>27.3</v>
      </c>
      <c r="I10" s="85" t="n">
        <v>0.9</v>
      </c>
      <c r="J10" s="85" t="n">
        <v>22.1</v>
      </c>
      <c r="K10" s="85" t="n">
        <v>9.1</v>
      </c>
      <c r="L10" s="85" t="n">
        <v>4.6</v>
      </c>
      <c r="M10" s="86" t="s">
        <v>236</v>
      </c>
      <c r="N10" s="34"/>
    </row>
    <row r="11" customFormat="false" ht="12.75" hidden="false" customHeight="true" outlineLevel="0" collapsed="false">
      <c r="A11" s="74"/>
      <c r="B11" s="74" t="s">
        <v>264</v>
      </c>
      <c r="C11" s="76" t="s">
        <v>265</v>
      </c>
      <c r="D11" s="77" t="s">
        <v>126</v>
      </c>
      <c r="E11" s="78" t="n">
        <v>79234</v>
      </c>
      <c r="F11" s="78" t="n">
        <v>31632</v>
      </c>
      <c r="G11" s="79" t="s">
        <v>236</v>
      </c>
      <c r="H11" s="78" t="n">
        <v>12</v>
      </c>
      <c r="I11" s="79" t="s">
        <v>236</v>
      </c>
      <c r="J11" s="79" t="s">
        <v>236</v>
      </c>
      <c r="K11" s="79" t="s">
        <v>236</v>
      </c>
      <c r="L11" s="79" t="s">
        <v>236</v>
      </c>
      <c r="M11" s="78" t="n">
        <v>210</v>
      </c>
      <c r="N11" s="34"/>
    </row>
    <row r="12" customFormat="false" ht="35.2" hidden="false" customHeight="false" outlineLevel="0" collapsed="false">
      <c r="A12" s="74"/>
      <c r="B12" s="74"/>
      <c r="C12" s="76"/>
      <c r="D12" s="80" t="s">
        <v>262</v>
      </c>
      <c r="E12" s="81" t="n">
        <v>15866</v>
      </c>
      <c r="F12" s="81" t="n">
        <v>5172</v>
      </c>
      <c r="G12" s="82" t="s">
        <v>236</v>
      </c>
      <c r="H12" s="82" t="s">
        <v>75</v>
      </c>
      <c r="I12" s="82" t="s">
        <v>236</v>
      </c>
      <c r="J12" s="82" t="s">
        <v>236</v>
      </c>
      <c r="K12" s="82" t="s">
        <v>236</v>
      </c>
      <c r="L12" s="82" t="s">
        <v>236</v>
      </c>
      <c r="M12" s="82" t="s">
        <v>75</v>
      </c>
      <c r="N12" s="34"/>
    </row>
    <row r="13" customFormat="false" ht="14.45" hidden="false" customHeight="false" outlineLevel="0" collapsed="false">
      <c r="A13" s="74"/>
      <c r="B13" s="74"/>
      <c r="C13" s="83" t="n">
        <v>39506</v>
      </c>
      <c r="D13" s="84" t="s">
        <v>263</v>
      </c>
      <c r="E13" s="87" t="n">
        <v>20</v>
      </c>
      <c r="F13" s="85" t="n">
        <v>16.4</v>
      </c>
      <c r="G13" s="86" t="s">
        <v>236</v>
      </c>
      <c r="H13" s="86" t="s">
        <v>75</v>
      </c>
      <c r="I13" s="86" t="s">
        <v>236</v>
      </c>
      <c r="J13" s="86" t="s">
        <v>236</v>
      </c>
      <c r="K13" s="86" t="s">
        <v>236</v>
      </c>
      <c r="L13" s="86" t="s">
        <v>236</v>
      </c>
      <c r="M13" s="86" t="s">
        <v>75</v>
      </c>
      <c r="N13" s="34"/>
    </row>
    <row r="14" customFormat="false" ht="12.75" hidden="false" customHeight="true" outlineLevel="0" collapsed="false">
      <c r="A14" s="74"/>
      <c r="B14" s="74"/>
      <c r="C14" s="76" t="s">
        <v>266</v>
      </c>
      <c r="D14" s="77" t="s">
        <v>126</v>
      </c>
      <c r="E14" s="78" t="n">
        <v>36590</v>
      </c>
      <c r="F14" s="78" t="n">
        <v>5668</v>
      </c>
      <c r="G14" s="79" t="s">
        <v>75</v>
      </c>
      <c r="H14" s="78" t="n">
        <v>131</v>
      </c>
      <c r="I14" s="79" t="s">
        <v>267</v>
      </c>
      <c r="J14" s="79" t="s">
        <v>267</v>
      </c>
      <c r="K14" s="79" t="s">
        <v>267</v>
      </c>
      <c r="L14" s="79" t="s">
        <v>267</v>
      </c>
      <c r="M14" s="78" t="n">
        <v>25</v>
      </c>
      <c r="N14" s="34"/>
    </row>
    <row r="15" customFormat="false" ht="35.2" hidden="false" customHeight="false" outlineLevel="0" collapsed="false">
      <c r="A15" s="74"/>
      <c r="B15" s="74"/>
      <c r="C15" s="76"/>
      <c r="D15" s="80" t="s">
        <v>262</v>
      </c>
      <c r="E15" s="81" t="n">
        <v>7378</v>
      </c>
      <c r="F15" s="81" t="n">
        <v>893</v>
      </c>
      <c r="G15" s="82" t="s">
        <v>267</v>
      </c>
      <c r="H15" s="81" t="n">
        <v>16</v>
      </c>
      <c r="I15" s="82" t="s">
        <v>267</v>
      </c>
      <c r="J15" s="82" t="s">
        <v>267</v>
      </c>
      <c r="K15" s="82" t="s">
        <v>267</v>
      </c>
      <c r="L15" s="82" t="s">
        <v>267</v>
      </c>
      <c r="M15" s="81" t="n">
        <v>15</v>
      </c>
      <c r="N15" s="34"/>
    </row>
    <row r="16" customFormat="false" ht="14.45" hidden="false" customHeight="false" outlineLevel="0" collapsed="false">
      <c r="A16" s="74"/>
      <c r="B16" s="74"/>
      <c r="C16" s="83" t="n">
        <v>14356</v>
      </c>
      <c r="D16" s="84" t="s">
        <v>263</v>
      </c>
      <c r="E16" s="85" t="n">
        <v>20.2</v>
      </c>
      <c r="F16" s="85" t="n">
        <v>15.8</v>
      </c>
      <c r="G16" s="86" t="s">
        <v>267</v>
      </c>
      <c r="H16" s="85" t="n">
        <v>12.2</v>
      </c>
      <c r="I16" s="86" t="s">
        <v>267</v>
      </c>
      <c r="J16" s="86" t="s">
        <v>267</v>
      </c>
      <c r="K16" s="86" t="s">
        <v>267</v>
      </c>
      <c r="L16" s="86" t="s">
        <v>267</v>
      </c>
      <c r="M16" s="87" t="n">
        <v>60</v>
      </c>
      <c r="N16" s="34"/>
    </row>
    <row r="17" customFormat="false" ht="12.75" hidden="false" customHeight="true" outlineLevel="0" collapsed="false">
      <c r="A17" s="74"/>
      <c r="B17" s="74"/>
      <c r="C17" s="76" t="s">
        <v>268</v>
      </c>
      <c r="D17" s="77" t="s">
        <v>126</v>
      </c>
      <c r="E17" s="78" t="n">
        <v>98763</v>
      </c>
      <c r="F17" s="78" t="n">
        <v>52189</v>
      </c>
      <c r="G17" s="79" t="s">
        <v>267</v>
      </c>
      <c r="H17" s="78" t="n">
        <v>39</v>
      </c>
      <c r="I17" s="79" t="s">
        <v>267</v>
      </c>
      <c r="J17" s="79" t="s">
        <v>267</v>
      </c>
      <c r="K17" s="79" t="s">
        <v>267</v>
      </c>
      <c r="L17" s="79" t="s">
        <v>267</v>
      </c>
      <c r="M17" s="79" t="s">
        <v>267</v>
      </c>
      <c r="N17" s="34"/>
    </row>
    <row r="18" customFormat="false" ht="35.2" hidden="false" customHeight="false" outlineLevel="0" collapsed="false">
      <c r="A18" s="74"/>
      <c r="B18" s="74"/>
      <c r="C18" s="76"/>
      <c r="D18" s="80" t="s">
        <v>262</v>
      </c>
      <c r="E18" s="81" t="n">
        <v>5433</v>
      </c>
      <c r="F18" s="81" t="n">
        <v>1666</v>
      </c>
      <c r="G18" s="82" t="s">
        <v>267</v>
      </c>
      <c r="H18" s="82" t="s">
        <v>75</v>
      </c>
      <c r="I18" s="82" t="s">
        <v>267</v>
      </c>
      <c r="J18" s="82" t="s">
        <v>267</v>
      </c>
      <c r="K18" s="82" t="s">
        <v>267</v>
      </c>
      <c r="L18" s="82" t="s">
        <v>267</v>
      </c>
      <c r="M18" s="82" t="s">
        <v>267</v>
      </c>
      <c r="N18" s="34"/>
    </row>
    <row r="19" customFormat="false" ht="14.45" hidden="false" customHeight="false" outlineLevel="0" collapsed="false">
      <c r="A19" s="74"/>
      <c r="B19" s="74"/>
      <c r="C19" s="83" t="n">
        <v>104973</v>
      </c>
      <c r="D19" s="84" t="s">
        <v>263</v>
      </c>
      <c r="E19" s="85" t="n">
        <v>5.5</v>
      </c>
      <c r="F19" s="85" t="n">
        <v>3.2</v>
      </c>
      <c r="G19" s="86" t="s">
        <v>267</v>
      </c>
      <c r="H19" s="86" t="s">
        <v>75</v>
      </c>
      <c r="I19" s="86" t="s">
        <v>267</v>
      </c>
      <c r="J19" s="86" t="s">
        <v>267</v>
      </c>
      <c r="K19" s="86" t="s">
        <v>267</v>
      </c>
      <c r="L19" s="86" t="s">
        <v>267</v>
      </c>
      <c r="M19" s="86" t="s">
        <v>267</v>
      </c>
      <c r="N19" s="34"/>
    </row>
    <row r="20" customFormat="false" ht="12.75" hidden="false" customHeight="true" outlineLevel="0" collapsed="false">
      <c r="A20" s="74"/>
      <c r="B20" s="74"/>
      <c r="C20" s="76" t="s">
        <v>269</v>
      </c>
      <c r="D20" s="77" t="s">
        <v>126</v>
      </c>
      <c r="E20" s="78" t="n">
        <v>1231973</v>
      </c>
      <c r="F20" s="78" t="n">
        <v>355435</v>
      </c>
      <c r="G20" s="79" t="s">
        <v>267</v>
      </c>
      <c r="H20" s="79" t="s">
        <v>267</v>
      </c>
      <c r="I20" s="79" t="s">
        <v>267</v>
      </c>
      <c r="J20" s="79" t="s">
        <v>267</v>
      </c>
      <c r="K20" s="79" t="s">
        <v>267</v>
      </c>
      <c r="L20" s="79" t="s">
        <v>267</v>
      </c>
      <c r="M20" s="79" t="s">
        <v>267</v>
      </c>
      <c r="N20" s="34"/>
    </row>
    <row r="21" customFormat="false" ht="35.2" hidden="false" customHeight="false" outlineLevel="0" collapsed="false">
      <c r="A21" s="74"/>
      <c r="B21" s="74"/>
      <c r="C21" s="76"/>
      <c r="D21" s="80" t="s">
        <v>262</v>
      </c>
      <c r="E21" s="81" t="n">
        <v>5822</v>
      </c>
      <c r="F21" s="81" t="n">
        <v>2106</v>
      </c>
      <c r="G21" s="82" t="s">
        <v>267</v>
      </c>
      <c r="H21" s="82" t="s">
        <v>267</v>
      </c>
      <c r="I21" s="82" t="s">
        <v>267</v>
      </c>
      <c r="J21" s="82" t="s">
        <v>267</v>
      </c>
      <c r="K21" s="82" t="s">
        <v>267</v>
      </c>
      <c r="L21" s="82" t="s">
        <v>267</v>
      </c>
      <c r="M21" s="82" t="s">
        <v>267</v>
      </c>
      <c r="N21" s="34"/>
    </row>
    <row r="22" customFormat="false" ht="14.45" hidden="false" customHeight="false" outlineLevel="0" collapsed="false">
      <c r="A22" s="74"/>
      <c r="B22" s="74"/>
      <c r="C22" s="83" t="n">
        <v>586075</v>
      </c>
      <c r="D22" s="84" t="s">
        <v>263</v>
      </c>
      <c r="E22" s="85" t="n">
        <v>0.5</v>
      </c>
      <c r="F22" s="85" t="n">
        <v>0.6</v>
      </c>
      <c r="G22" s="86" t="s">
        <v>267</v>
      </c>
      <c r="H22" s="86" t="s">
        <v>267</v>
      </c>
      <c r="I22" s="86" t="s">
        <v>267</v>
      </c>
      <c r="J22" s="86" t="s">
        <v>267</v>
      </c>
      <c r="K22" s="86" t="s">
        <v>267</v>
      </c>
      <c r="L22" s="86" t="s">
        <v>267</v>
      </c>
      <c r="M22" s="86" t="s">
        <v>267</v>
      </c>
      <c r="N22" s="34"/>
    </row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</sheetData>
  <mergeCells count="17">
    <mergeCell ref="A1:M1"/>
    <mergeCell ref="A5:B7"/>
    <mergeCell ref="C5:C7"/>
    <mergeCell ref="D5:D7"/>
    <mergeCell ref="E5:J5"/>
    <mergeCell ref="K5:M5"/>
    <mergeCell ref="E6:J6"/>
    <mergeCell ref="K6:K7"/>
    <mergeCell ref="L6:M6"/>
    <mergeCell ref="A8:A22"/>
    <mergeCell ref="B8:B10"/>
    <mergeCell ref="C8:C9"/>
    <mergeCell ref="B11:B22"/>
    <mergeCell ref="C11:C12"/>
    <mergeCell ref="C14:C15"/>
    <mergeCell ref="C17:C18"/>
    <mergeCell ref="C20:C2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337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scan</dc:creator>
  <dc:description/>
  <dc:language>pl-PL</dc:language>
  <cp:lastModifiedBy/>
  <dcterms:modified xsi:type="dcterms:W3CDTF">2018-02-22T12:17:36Z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