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<sst xmlns="http://schemas.openxmlformats.org/spreadsheetml/2006/main" count="2045" uniqueCount="312">
  <si>
    <t xml:space="preserve">Tężec w Polsce w roku 1972. Zapadalność na 100 ludności wg płci i wieku</t>
  </si>
  <si>
    <t xml:space="preserve">Grupy wieku</t>
  </si>
  <si>
    <t xml:space="preserve">Mężczyźni</t>
  </si>
  <si>
    <t xml:space="preserve">Kobiety</t>
  </si>
  <si>
    <t xml:space="preserve">Razem</t>
  </si>
  <si>
    <t xml:space="preserve">liczba zachorowań</t>
  </si>
  <si>
    <t xml:space="preserve">zapadalność na 100 tys.</t>
  </si>
  <si>
    <t xml:space="preserve">liczba zgonów</t>
  </si>
  <si>
    <t xml:space="preserve">Zapadalność na 100 tys.</t>
  </si>
  <si>
    <t xml:space="preserve">-</t>
  </si>
  <si>
    <t xml:space="preserve">1 - 4</t>
  </si>
  <si>
    <t xml:space="preserve">5 - 9</t>
  </si>
  <si>
    <t xml:space="preserve">10 - 14</t>
  </si>
  <si>
    <t xml:space="preserve">15 - 19</t>
  </si>
  <si>
    <t xml:space="preserve">20 - 24</t>
  </si>
  <si>
    <t xml:space="preserve">25 - 29</t>
  </si>
  <si>
    <t xml:space="preserve">30 - 39</t>
  </si>
  <si>
    <t xml:space="preserve">40 - 49</t>
  </si>
  <si>
    <t xml:space="preserve">50 - 59</t>
  </si>
  <si>
    <t xml:space="preserve">60 lat i więcej</t>
  </si>
  <si>
    <t xml:space="preserve">ZACHOROWANIA NA CHOROBY ZAKAŹNE W POLSCE WEDŁUG WOJEWÓDZTW W ROKU 1972</t>
  </si>
  <si>
    <t xml:space="preserve">Województwo</t>
  </si>
  <si>
    <t xml:space="preserve">Dur brzuszny</t>
  </si>
  <si>
    <t xml:space="preserve">Dury rzekome A.B.C.</t>
  </si>
  <si>
    <t xml:space="preserve">Inne salmonelozy</t>
  </si>
  <si>
    <t xml:space="preserve">Czerwonka</t>
  </si>
  <si>
    <t xml:space="preserve">Zatrucia pokarmowe</t>
  </si>
  <si>
    <t xml:space="preserve">Biegunka u dzieci do lat 2</t>
  </si>
  <si>
    <t xml:space="preserve">Błonica</t>
  </si>
  <si>
    <t xml:space="preserve">Krztusiec</t>
  </si>
  <si>
    <t xml:space="preserve">Paciorkowce zapalenie gardła</t>
  </si>
  <si>
    <t xml:space="preserve">Płonica</t>
  </si>
  <si>
    <t xml:space="preserve">Róża</t>
  </si>
  <si>
    <t xml:space="preserve">Tężec</t>
  </si>
  <si>
    <t xml:space="preserve">Zapalenie opon mózgowo-rdzeniowych</t>
  </si>
  <si>
    <t xml:space="preserve">Ospa wietrzna</t>
  </si>
  <si>
    <t xml:space="preserve">Odra</t>
  </si>
  <si>
    <t xml:space="preserve">Różyczka</t>
  </si>
  <si>
    <t xml:space="preserve">Zapalenie mózgu</t>
  </si>
  <si>
    <t xml:space="preserve">Wirusowe zapalenie wątroby</t>
  </si>
  <si>
    <t xml:space="preserve">Zapalenie przyusznicy nagminne</t>
  </si>
  <si>
    <t xml:space="preserve">Tasiemczyca</t>
  </si>
  <si>
    <t xml:space="preserve">Świerzb</t>
  </si>
  <si>
    <t xml:space="preserve">Grypa</t>
  </si>
  <si>
    <t xml:space="preserve">Tularemia</t>
  </si>
  <si>
    <t xml:space="preserve">Wąglik</t>
  </si>
  <si>
    <t xml:space="preserve">Bruceloza</t>
  </si>
  <si>
    <t xml:space="preserve">Listerioza</t>
  </si>
  <si>
    <t xml:space="preserve">Różyca</t>
  </si>
  <si>
    <t xml:space="preserve">Twardziel</t>
  </si>
  <si>
    <t xml:space="preserve">Porażenie dziecięce nagminne</t>
  </si>
  <si>
    <t xml:space="preserve">Wścieklizna</t>
  </si>
  <si>
    <t xml:space="preserve">Papuzia choroba i inne ornitozy</t>
  </si>
  <si>
    <t xml:space="preserve">Mononukleoza</t>
  </si>
  <si>
    <t xml:space="preserve">Jaglica</t>
  </si>
  <si>
    <t xml:space="preserve">Pryszczyca</t>
  </si>
  <si>
    <t xml:space="preserve">Dur plamisty i inne riketsjozy</t>
  </si>
  <si>
    <t xml:space="preserve">Zimnica</t>
  </si>
  <si>
    <t xml:space="preserve">Żółtaczka zakaźna krętkowa i inne zakażenia krętkowe</t>
  </si>
  <si>
    <t xml:space="preserve">Grzybica woszczynowa, strzygąca, drobnozarodnikowa</t>
  </si>
  <si>
    <t xml:space="preserve">Włośnica</t>
  </si>
  <si>
    <t xml:space="preserve">Toksoplazmoza</t>
  </si>
  <si>
    <t xml:space="preserve">Pokąsanie przez zwierzęta podejrzane o wściekliznę lub zanieczyszczenie śliną tych zwierząt</t>
  </si>
  <si>
    <t xml:space="preserve">bakteryjne</t>
  </si>
  <si>
    <t xml:space="preserve">grzybami</t>
  </si>
  <si>
    <t xml:space="preserve">chemiczne</t>
  </si>
  <si>
    <t xml:space="preserve">meningokokowe</t>
  </si>
  <si>
    <t xml:space="preserve">inne bakteryjne</t>
  </si>
  <si>
    <t xml:space="preserve">enterowirusowe /coxsackie, ECHO/, surowicze, nieokreślone</t>
  </si>
  <si>
    <t xml:space="preserve">limfocytowe</t>
  </si>
  <si>
    <t xml:space="preserve">arbowirusowe</t>
  </si>
  <si>
    <t xml:space="preserve">wirusowe, nieokreślone</t>
  </si>
  <si>
    <t xml:space="preserve">inne</t>
  </si>
  <si>
    <t xml:space="preserve">botulizm</t>
  </si>
  <si>
    <t xml:space="preserve">salmonelozy</t>
  </si>
  <si>
    <t xml:space="preserve">enterotoksyna gronkowcowa</t>
  </si>
  <si>
    <t xml:space="preserve">Cl. perfringens</t>
  </si>
  <si>
    <t xml:space="preserve">Nr Nr klasyfikacji międzynarodowej</t>
  </si>
  <si>
    <t xml:space="preserve">001</t>
  </si>
  <si>
    <t xml:space="preserve">002</t>
  </si>
  <si>
    <t xml:space="preserve">003.9</t>
  </si>
  <si>
    <t xml:space="preserve">004, 006</t>
  </si>
  <si>
    <t xml:space="preserve">005.1</t>
  </si>
  <si>
    <t xml:space="preserve">003.0</t>
  </si>
  <si>
    <t xml:space="preserve">005.0</t>
  </si>
  <si>
    <t xml:space="preserve">005.2</t>
  </si>
  <si>
    <t xml:space="preserve">005.8</t>
  </si>
  <si>
    <t xml:space="preserve">N988.1</t>
  </si>
  <si>
    <t xml:space="preserve">N988.9</t>
  </si>
  <si>
    <t xml:space="preserve">008, 009</t>
  </si>
  <si>
    <t xml:space="preserve">032</t>
  </si>
  <si>
    <t xml:space="preserve">033</t>
  </si>
  <si>
    <t xml:space="preserve">034.0</t>
  </si>
  <si>
    <t xml:space="preserve">034.1</t>
  </si>
  <si>
    <t xml:space="preserve">035</t>
  </si>
  <si>
    <t xml:space="preserve">037, 670</t>
  </si>
  <si>
    <t xml:space="preserve">036</t>
  </si>
  <si>
    <t xml:space="preserve">320</t>
  </si>
  <si>
    <t xml:space="preserve">045</t>
  </si>
  <si>
    <t xml:space="preserve">079.2</t>
  </si>
  <si>
    <t xml:space="preserve">052</t>
  </si>
  <si>
    <t xml:space="preserve">055</t>
  </si>
  <si>
    <t xml:space="preserve">056</t>
  </si>
  <si>
    <t xml:space="preserve">062-064</t>
  </si>
  <si>
    <t xml:space="preserve">065</t>
  </si>
  <si>
    <t xml:space="preserve">323</t>
  </si>
  <si>
    <t xml:space="preserve">070, N999.2</t>
  </si>
  <si>
    <t xml:space="preserve">072</t>
  </si>
  <si>
    <t xml:space="preserve">122, 123</t>
  </si>
  <si>
    <t xml:space="preserve">133.0</t>
  </si>
  <si>
    <t xml:space="preserve">470-474</t>
  </si>
  <si>
    <t xml:space="preserve">021</t>
  </si>
  <si>
    <t xml:space="preserve">022</t>
  </si>
  <si>
    <t xml:space="preserve">023</t>
  </si>
  <si>
    <t xml:space="preserve">027.0</t>
  </si>
  <si>
    <t xml:space="preserve">027.1</t>
  </si>
  <si>
    <t xml:space="preserve">039.1</t>
  </si>
  <si>
    <t xml:space="preserve">040-043</t>
  </si>
  <si>
    <t xml:space="preserve">071</t>
  </si>
  <si>
    <t xml:space="preserve">073</t>
  </si>
  <si>
    <t xml:space="preserve">075</t>
  </si>
  <si>
    <t xml:space="preserve">076</t>
  </si>
  <si>
    <t xml:space="preserve">079.4</t>
  </si>
  <si>
    <t xml:space="preserve">080-083</t>
  </si>
  <si>
    <t xml:space="preserve">084</t>
  </si>
  <si>
    <t xml:space="preserve">100</t>
  </si>
  <si>
    <t xml:space="preserve">110</t>
  </si>
  <si>
    <t xml:space="preserve">124</t>
  </si>
  <si>
    <t xml:space="preserve">130</t>
  </si>
  <si>
    <t xml:space="preserve">POLSKA</t>
  </si>
  <si>
    <t xml:space="preserve">M. Warszawa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</si>
  <si>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</si>
  <si>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</si>
  <si>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</si>
  <si>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</si>
  <si>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</si>
  <si>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</si>
  <si>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</si>
  <si>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</si>
  <si>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</si>
  <si>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</si>
  <si>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</si>
  <si>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</si>
  <si>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</si>
  <si>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</si>
  <si>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</si>
  <si>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</si>
  <si>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</si>
  <si>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</si>
  <si>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</si>
  <si>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</si>
  <si>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</si>
  <si>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ZAPADALNOŚĆ NA 100 000 LUDNOŚCI WEDŁUG WOJEWÓDZTW W LATACH 1971 - 1972</t>
  </si>
  <si>
    <t xml:space="preserve">Biegunki u dzieci do lat 2</t>
  </si>
  <si>
    <t xml:space="preserve">470 - 474</t>
  </si>
  <si>
    <t xml:space="preserve">L A T A</t>
  </si>
  <si>
    <t xml:space="preserve">1971</t>
  </si>
  <si>
    <t xml:space="preserve">1972</t>
  </si>
  <si>
    <t xml:space="preserve">P O L S K A</t>
  </si>
  <si>
    <r>
      <rPr>
        <sz val="10"/>
        <rFont val="Arial"/>
        <family val="2"/>
        <charset val="238"/>
      </rPr>
      <t xml:space="preserve">292,3</t>
    </r>
    <r>
      <rPr>
        <vertAlign val="superscript"/>
        <sz val="10"/>
        <rFont val="Arial"/>
        <family val="2"/>
        <charset val="238"/>
      </rPr>
      <t xml:space="preserve">x/</t>
    </r>
  </si>
  <si>
    <r>
      <rPr>
        <sz val="10"/>
        <rFont val="Arial"/>
        <family val="2"/>
        <charset val="238"/>
      </rPr>
      <t xml:space="preserve">297,3</t>
    </r>
    <r>
      <rPr>
        <vertAlign val="superscript"/>
        <sz val="10"/>
        <rFont val="Arial"/>
        <family val="2"/>
        <charset val="238"/>
      </rPr>
      <t xml:space="preserve">x/</t>
    </r>
  </si>
  <si>
    <t xml:space="preserve">x/ na 10 000 dzieci</t>
  </si>
  <si>
    <t xml:space="preserve">LICZBA ZACHOROWAŃ WEDŁUG KWARTAŁÓW /OKRESÓW/ W LATACH 1971 - 1972</t>
  </si>
  <si>
    <t xml:space="preserve">Jednostka chorobowa</t>
  </si>
  <si>
    <t xml:space="preserve">1.I.-27.III.1971 r.</t>
  </si>
  <si>
    <t xml:space="preserve">28.III.-26.VI.1971 r.</t>
  </si>
  <si>
    <t xml:space="preserve">27.VI.-2.X.1971 r.</t>
  </si>
  <si>
    <t xml:space="preserve">3.X.-31.XII.1971 r.</t>
  </si>
  <si>
    <t xml:space="preserve">1.I.-1.IV.1972 r.</t>
  </si>
  <si>
    <t xml:space="preserve">2.IV.-1.VII.1972 r.</t>
  </si>
  <si>
    <t xml:space="preserve">2.VII.-30.IX.1972 r.</t>
  </si>
  <si>
    <t xml:space="preserve">1.X.-31.XII.1972 r.</t>
  </si>
  <si>
    <t xml:space="preserve">N 988.1</t>
  </si>
  <si>
    <t xml:space="preserve">N 988.9</t>
  </si>
  <si>
    <t xml:space="preserve">0008, 009</t>
  </si>
  <si>
    <t xml:space="preserve">Paciorkowcowe zapalenie gardła</t>
  </si>
  <si>
    <t xml:space="preserve"> meningokokowe</t>
  </si>
  <si>
    <t xml:space="preserve"> enterowirusowe /coxsackie, ECHO/, surowicze, nieokreślone</t>
  </si>
  <si>
    <t xml:space="preserve">Zapalenie mózgu </t>
  </si>
  <si>
    <t xml:space="preserve"> inne</t>
  </si>
  <si>
    <t xml:space="preserve">122,123</t>
  </si>
  <si>
    <t xml:space="preserve">LICZBA ZACHOROWAŃ I ZAPADALNOŚĆ NA 100 000 LUDNOŚCI W LATACH 1971 - 1972</t>
  </si>
  <si>
    <t xml:space="preserve">MEDIANA 1967-1971</t>
  </si>
  <si>
    <t xml:space="preserve">zapadalność na 100 000 ludności</t>
  </si>
  <si>
    <t xml:space="preserve">zapadalność na 100 000 </t>
  </si>
  <si>
    <t xml:space="preserve">.</t>
  </si>
  <si>
    <t xml:space="preserve">Pokąsanie osób przez zwierzęta podejrzane o wściekliznę lub zanieczyszczenie śliną tych zwierząt</t>
  </si>
  <si>
    <t xml:space="preserve">ZGONY WEDŁUG WIEKU ORAZ WYBRANYCH PRZYCZYN ZGONÓW W ROKU 1972</t>
  </si>
  <si>
    <t xml:space="preserve">Przyczyny zgonów według międzynarodowej klasyfikacji chorób, urazów i przyczyn zgonów</t>
  </si>
  <si>
    <t xml:space="preserve">Ogółem</t>
  </si>
  <si>
    <t xml:space="preserve">Wiek zmarłych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</si>
  <si>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</si>
  <si>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</si>
  <si>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</si>
  <si>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</si>
  <si>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</si>
  <si>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</si>
  <si>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</si>
  <si>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</si>
  <si>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</si>
  <si>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</si>
  <si>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</si>
  <si>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</si>
  <si>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</si>
  <si>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</si>
  <si>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</si>
  <si>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</si>
  <si>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</si>
  <si>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i więcej</t>
  </si>
  <si>
    <t xml:space="preserve">0-4 p/f</t>
  </si>
  <si>
    <t xml:space="preserve">RAZEM p/f</t>
  </si>
  <si>
    <t xml:space="preserve">Dur brzuszny /001/</t>
  </si>
  <si>
    <t xml:space="preserve">Dury rzekome /002/</t>
  </si>
  <si>
    <t xml:space="preserve">Inne salmonelozy /003/</t>
  </si>
  <si>
    <t xml:space="preserve">Czerwonka bakteryjna /004/</t>
  </si>
  <si>
    <t xml:space="preserve">Zatrucie pokarmowe /bakteryjne/ /005/</t>
  </si>
  <si>
    <t xml:space="preserve">Zapalenie jelit i inne choroby przebiegające biegunkami /008, 009/</t>
  </si>
  <si>
    <t xml:space="preserve">Krztusiec /033/</t>
  </si>
  <si>
    <t xml:space="preserve">Paciorkowcowe zapalenie gardła i płonica /034/</t>
  </si>
  <si>
    <t xml:space="preserve">Róża /035/</t>
  </si>
  <si>
    <t xml:space="preserve">Zakażenie meningokokowe /036/</t>
  </si>
  <si>
    <t xml:space="preserve">Enterowirusowe zapalenie opon mózgowych /047/</t>
  </si>
  <si>
    <t xml:space="preserve">Zapalenie opon mózgowych /320/</t>
  </si>
  <si>
    <t xml:space="preserve">Tężec /037/</t>
  </si>
  <si>
    <t xml:space="preserve">Porażenie dziecięce nagminne  /040-043/</t>
  </si>
  <si>
    <t xml:space="preserve">Ospa wietrzna /052/</t>
  </si>
  <si>
    <t xml:space="preserve">Odra /055/</t>
  </si>
  <si>
    <t xml:space="preserve">Różyczka /056/</t>
  </si>
  <si>
    <t xml:space="preserve">Zapalenie mózgu wirusowe przenoszone przez komary, kleszcze, inne stawonogi /062-064/</t>
  </si>
  <si>
    <t xml:space="preserve">Zapalenie mózgu wirusowe, nieokreślone /065/</t>
  </si>
  <si>
    <t xml:space="preserve">Zapalenie mózgu, zapalenie rdzenia oraz zapalenie mózgu i rdzenia /323/</t>
  </si>
  <si>
    <t xml:space="preserve">Wirusowe zapalenie wątroby /070/</t>
  </si>
  <si>
    <t xml:space="preserve">Zapalenie przyusznicy nagminne /072/</t>
  </si>
  <si>
    <t xml:space="preserve">Dur plamisty endemiczny przenoszony przez wszy /080/</t>
  </si>
  <si>
    <t xml:space="preserve">Tasiemczyca /122, 123/</t>
  </si>
  <si>
    <t xml:space="preserve">Toksoplazmoza /130/</t>
  </si>
  <si>
    <t xml:space="preserve">Grypa /470-474/</t>
  </si>
  <si>
    <t xml:space="preserve">Dane Głównego Urzędu Statystycznego</t>
  </si>
  <si>
    <t xml:space="preserve">ZGONY WEDŁUG WYBRANYCH PRZYCZYN ZGONÓW ORAZ WOJEWÓDZTW W 1972 ROKU</t>
  </si>
  <si>
    <t xml:space="preserve">Dury rzekome i inne salmonelozy</t>
  </si>
  <si>
    <t xml:space="preserve">Czerwonka bakteryjna</t>
  </si>
  <si>
    <t xml:space="preserve">Zapalenie jelit i inne choroby przebiegające biegunkami</t>
  </si>
  <si>
    <t xml:space="preserve">Paciorkowcowe zapalenie gardła i płonica</t>
  </si>
  <si>
    <t xml:space="preserve">Zakażenie meningokokowe</t>
  </si>
  <si>
    <t xml:space="preserve">  Porażenie dziecięce nagminne</t>
  </si>
  <si>
    <t xml:space="preserve">Zapalenie mózgu wirusowe</t>
  </si>
  <si>
    <t xml:space="preserve">Dur plamisty endemiczny przenoszony przez wszy</t>
  </si>
  <si>
    <t xml:space="preserve">Zapalenie opon mózgowych</t>
  </si>
  <si>
    <t xml:space="preserve">002, 003</t>
  </si>
  <si>
    <t xml:space="preserve">004</t>
  </si>
  <si>
    <t xml:space="preserve">008,009</t>
  </si>
  <si>
    <t xml:space="preserve">034</t>
  </si>
  <si>
    <t xml:space="preserve">037</t>
  </si>
  <si>
    <t xml:space="preserve">062-065</t>
  </si>
  <si>
    <t xml:space="preserve">070</t>
  </si>
  <si>
    <t xml:space="preserve">080</t>
  </si>
  <si>
    <t xml:space="preserve"> - miasta</t>
  </si>
  <si>
    <t xml:space="preserve"> - wieś </t>
  </si>
  <si>
    <t xml:space="preserve">M. WARSZAWA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</si>
  <si>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</si>
  <si>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</si>
  <si>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</si>
  <si>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</si>
  <si>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</si>
  <si>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</si>
  <si>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</si>
  <si>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</si>
  <si>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</t>
  </si>
  <si>
    <t xml:space="preserve">KOSZALIŃSKIE</t>
  </si>
  <si>
    <t xml:space="preserve">KRAKOWSKIE</t>
  </si>
  <si>
    <t xml:space="preserve">LUBELSKI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</si>
  <si>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</si>
  <si>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</si>
  <si>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</si>
  <si>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</si>
  <si>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</si>
  <si>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</si>
  <si>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</si>
  <si>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</si>
  <si>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</si>
  <si>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DANE GŁÓWNEGO URZĘDU STATYSTYCZNEGO</t>
  </si>
  <si>
    <t xml:space="preserve">Miasta</t>
  </si>
  <si>
    <t xml:space="preserve">Wsie</t>
  </si>
  <si>
    <t xml:space="preserve">ZGONY WEDŁUG PRZYCZYN I MIESIĘCY W ROKU 1972</t>
  </si>
  <si>
    <t xml:space="preserve">Przyczyny zgonów według międzynarodowej klasyfikacji chorób urazów i przyczyn zgonów</t>
  </si>
  <si>
    <t xml:space="preserve">M i e s i ą c      z g o n u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</si>
  <si>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</si>
  <si>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</si>
  <si>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</si>
  <si>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</si>
  <si>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</si>
  <si>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</si>
  <si>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</si>
  <si>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</si>
  <si>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</si>
  <si>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</si>
  <si>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</si>
  <si>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</si>
  <si>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6</t>
  </si>
  <si>
    <t xml:space="preserve">2</t>
  </si>
  <si>
    <t xml:space="preserve">1</t>
  </si>
  <si>
    <t xml:space="preserve">Porażenie dziecięce nagminne /040-043/</t>
  </si>
  <si>
    <r>
      <rPr>
        <sz val="10"/>
        <rFont val="Arial"/>
        <family val="2"/>
        <charset val="238"/>
      </rPr>
      <t xml:space="preserve">UMIERALNOŚĆ NA 100 000 LUDNOŚCI NA NIEKTÓRE CHOROBY ZAKAŹNE </t>
    </r>
    <r>
      <rPr>
        <vertAlign val="superscript"/>
        <sz val="10"/>
        <rFont val="Arial"/>
        <family val="2"/>
        <charset val="238"/>
      </rPr>
      <t xml:space="preserve">X/ </t>
    </r>
    <r>
      <rPr>
        <sz val="10"/>
        <rFont val="Arial"/>
        <family val="2"/>
        <charset val="238"/>
      </rPr>
      <t xml:space="preserve">WEDŁUG WOJEWÓDZTW W ROKU 1972</t>
    </r>
  </si>
  <si>
    <t xml:space="preserve">Dury rzekome i inne salmonelozy /002, 003/</t>
  </si>
  <si>
    <t xml:space="preserve">Zapalenie jelit i inne choroby przebiegające biegunkami /008,009/</t>
  </si>
  <si>
    <t xml:space="preserve">Paciorkowcowce zapalenie gardła i płonica /034/</t>
  </si>
  <si>
    <t xml:space="preserve">  Porażenie dziecięce nagminne /040-043/</t>
  </si>
  <si>
    <t xml:space="preserve">Zapalenie mózgu wirusowe /062-064/</t>
  </si>
  <si>
    <t xml:space="preserve">Zapalenie wątroby wirusowe /070/</t>
  </si>
  <si>
    <t xml:space="preserve">Dur plamisty endemiczny przenoszony przez wszy /80/</t>
  </si>
  <si>
    <t xml:space="preserve"> - wieś</t>
  </si>
  <si>
    <t xml:space="preserve">Według danych Głównego Urzędu Statystycznego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</si>
</sst>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#,##0"/>
    <numFmt numFmtId="168" formatCode="#,##0.0"/>
    <numFmt numFmtId="169" formatCode="#,##0.00"/>
    <numFmt numFmtId="170" formatCode="0"/>
    <numFmt numFmtId="171" formatCode="0.0"/>
    <numFmt numFmtId="172" formatCode="#,##0.000"/>
    <numFmt numFmtId="173" formatCode="0.00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A"/>
      <name val="Calibri"/>
      <family val="1"/>
      <charset val="238"/>
    </font>
    <font>
      <sz val="11"/>
      <color rgb="FF00000A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70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0" fillId="0" borderId="2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18" activeCellId="0" sqref="J18"/>
    </sheetView>
  </sheetViews>
  <sheetFormatPr defaultRowHeight="12.75" zeroHeight="false" outlineLevelRow="0" outlineLevelCol="0"/>
  <cols>
    <col collapsed="false" customWidth="true" hidden="false" outlineLevel="0" max="1" min="1" style="0" width="13.73"/>
    <col collapsed="false" customWidth="true" hidden="false" outlineLevel="0" max="1025" min="2" style="0" width="8.67"/>
  </cols>
  <sheetData>
    <row r="1" customFormat="false" ht="12.75" hidden="false" customHeight="false" outlineLevel="0" collapsed="false">
      <c r="A1" s="1" t="s">
        <v>0</v>
      </c>
    </row>
    <row r="5" customFormat="false" ht="12.75" hidden="false" customHeight="false" outlineLevel="0" collapsed="false">
      <c r="A5" s="2" t="s">
        <v>1</v>
      </c>
      <c r="B5" s="3" t="s">
        <v>2</v>
      </c>
      <c r="C5" s="3"/>
      <c r="D5" s="3"/>
      <c r="E5" s="3" t="s">
        <v>3</v>
      </c>
      <c r="F5" s="3"/>
      <c r="G5" s="3"/>
      <c r="H5" s="3" t="s">
        <v>4</v>
      </c>
      <c r="I5" s="3"/>
      <c r="J5" s="3"/>
    </row>
    <row r="6" customFormat="false" ht="25.5" hidden="false" customHeight="false" outlineLevel="0" collapsed="false">
      <c r="A6" s="2"/>
      <c r="B6" s="4" t="s">
        <v>5</v>
      </c>
      <c r="C6" s="4" t="s">
        <v>6</v>
      </c>
      <c r="D6" s="4" t="s">
        <v>7</v>
      </c>
      <c r="E6" s="4" t="s">
        <v>6</v>
      </c>
      <c r="F6" s="4" t="s">
        <v>8</v>
      </c>
      <c r="G6" s="4" t="s">
        <v>7</v>
      </c>
      <c r="H6" s="4" t="s">
        <v>5</v>
      </c>
      <c r="I6" s="4" t="s">
        <v>6</v>
      </c>
      <c r="J6" s="4" t="s">
        <v>7</v>
      </c>
    </row>
    <row r="7" customFormat="false" ht="12.75" hidden="false" customHeight="false" outlineLevel="0" collapsed="false">
      <c r="A7" s="5" t="n">
        <v>0</v>
      </c>
      <c r="B7" s="6" t="n">
        <v>3</v>
      </c>
      <c r="C7" s="6" t="n">
        <v>1.08</v>
      </c>
      <c r="D7" s="6" t="n">
        <v>2</v>
      </c>
      <c r="E7" s="6" t="n">
        <v>1</v>
      </c>
      <c r="F7" s="6" t="n">
        <v>0.38</v>
      </c>
      <c r="G7" s="6" t="s">
        <v>9</v>
      </c>
      <c r="H7" s="6" t="n">
        <v>4</v>
      </c>
      <c r="I7" s="6" t="n">
        <v>0.74</v>
      </c>
      <c r="J7" s="6" t="n">
        <v>2</v>
      </c>
    </row>
    <row r="8" customFormat="false" ht="12.75" hidden="false" customHeight="false" outlineLevel="0" collapsed="false">
      <c r="A8" s="7" t="s">
        <v>10</v>
      </c>
      <c r="B8" s="8" t="s">
        <v>9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8" t="s">
        <v>9</v>
      </c>
      <c r="I8" s="8" t="s">
        <v>9</v>
      </c>
      <c r="J8" s="8" t="s">
        <v>9</v>
      </c>
    </row>
    <row r="9" customFormat="false" ht="12.75" hidden="false" customHeight="false" outlineLevel="0" collapsed="false">
      <c r="A9" s="7" t="s">
        <v>11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</row>
    <row r="10" customFormat="false" ht="12.75" hidden="false" customHeight="false" outlineLevel="0" collapsed="false">
      <c r="A10" s="7" t="s">
        <v>12</v>
      </c>
      <c r="B10" s="8" t="s">
        <v>9</v>
      </c>
      <c r="C10" s="8" t="s">
        <v>9</v>
      </c>
      <c r="D10" s="8" t="s">
        <v>9</v>
      </c>
      <c r="E10" s="8" t="s">
        <v>9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</row>
    <row r="11" customFormat="false" ht="12.75" hidden="false" customHeight="false" outlineLevel="0" collapsed="false">
      <c r="A11" s="7" t="s">
        <v>13</v>
      </c>
      <c r="B11" s="8" t="s">
        <v>9</v>
      </c>
      <c r="C11" s="8" t="s">
        <v>9</v>
      </c>
      <c r="D11" s="8" t="s">
        <v>9</v>
      </c>
      <c r="E11" s="8" t="s">
        <v>9</v>
      </c>
      <c r="F11" s="8" t="s">
        <v>9</v>
      </c>
      <c r="G11" s="8" t="s">
        <v>9</v>
      </c>
      <c r="H11" s="8" t="s">
        <v>9</v>
      </c>
      <c r="I11" s="8" t="s">
        <v>9</v>
      </c>
      <c r="J11" s="8" t="s">
        <v>9</v>
      </c>
    </row>
    <row r="12" customFormat="false" ht="12.75" hidden="false" customHeight="false" outlineLevel="0" collapsed="false">
      <c r="A12" s="7" t="s">
        <v>14</v>
      </c>
      <c r="B12" s="8" t="n">
        <v>3</v>
      </c>
      <c r="C12" s="8" t="n">
        <v>0.19</v>
      </c>
      <c r="D12" s="8" t="s">
        <v>9</v>
      </c>
      <c r="E12" s="8" t="n">
        <v>1</v>
      </c>
      <c r="F12" s="8" t="n">
        <v>0.06</v>
      </c>
      <c r="G12" s="8" t="s">
        <v>9</v>
      </c>
      <c r="H12" s="8" t="n">
        <v>4</v>
      </c>
      <c r="I12" s="8" t="n">
        <v>0.13</v>
      </c>
      <c r="J12" s="8" t="s">
        <v>9</v>
      </c>
    </row>
    <row r="13" customFormat="false" ht="12.75" hidden="false" customHeight="false" outlineLevel="0" collapsed="false">
      <c r="A13" s="7" t="s">
        <v>15</v>
      </c>
      <c r="B13" s="8" t="n">
        <v>3</v>
      </c>
      <c r="C13" s="8" t="n">
        <v>0.29</v>
      </c>
      <c r="D13" s="8" t="s">
        <v>9</v>
      </c>
      <c r="E13" s="8" t="n">
        <v>2</v>
      </c>
      <c r="F13" s="9" t="n">
        <v>0.2</v>
      </c>
      <c r="G13" s="8" t="s">
        <v>9</v>
      </c>
      <c r="H13" s="8" t="n">
        <v>5</v>
      </c>
      <c r="I13" s="8" t="n">
        <v>0.25</v>
      </c>
      <c r="J13" s="8" t="s">
        <v>9</v>
      </c>
    </row>
    <row r="14" customFormat="false" ht="12.75" hidden="false" customHeight="false" outlineLevel="0" collapsed="false">
      <c r="A14" s="7" t="s">
        <v>16</v>
      </c>
      <c r="B14" s="8" t="n">
        <v>5</v>
      </c>
      <c r="C14" s="8" t="n">
        <v>0.22</v>
      </c>
      <c r="D14" s="8" t="n">
        <v>2</v>
      </c>
      <c r="E14" s="8" t="n">
        <v>4</v>
      </c>
      <c r="F14" s="8" t="n">
        <v>0.18</v>
      </c>
      <c r="G14" s="8" t="n">
        <v>3</v>
      </c>
      <c r="H14" s="8" t="n">
        <v>9</v>
      </c>
      <c r="I14" s="8" t="n">
        <v>0.21</v>
      </c>
      <c r="J14" s="8" t="n">
        <v>5</v>
      </c>
    </row>
    <row r="15" customFormat="false" ht="12.75" hidden="false" customHeight="false" outlineLevel="0" collapsed="false">
      <c r="A15" s="7" t="s">
        <v>17</v>
      </c>
      <c r="B15" s="8" t="n">
        <v>16</v>
      </c>
      <c r="C15" s="8" t="n">
        <v>0.77</v>
      </c>
      <c r="D15" s="8" t="n">
        <v>3</v>
      </c>
      <c r="E15" s="8" t="n">
        <v>6</v>
      </c>
      <c r="F15" s="8" t="n">
        <v>0.26</v>
      </c>
      <c r="G15" s="8" t="s">
        <v>9</v>
      </c>
      <c r="H15" s="8" t="n">
        <v>22</v>
      </c>
      <c r="I15" s="9" t="n">
        <v>0.5</v>
      </c>
      <c r="J15" s="8" t="n">
        <v>3</v>
      </c>
    </row>
    <row r="16" customFormat="false" ht="12.75" hidden="false" customHeight="false" outlineLevel="0" collapsed="false">
      <c r="A16" s="7" t="s">
        <v>18</v>
      </c>
      <c r="B16" s="8" t="n">
        <v>14</v>
      </c>
      <c r="C16" s="9" t="n">
        <v>1.1</v>
      </c>
      <c r="D16" s="8" t="n">
        <v>5</v>
      </c>
      <c r="E16" s="8" t="n">
        <v>13</v>
      </c>
      <c r="F16" s="8" t="n">
        <v>0.85</v>
      </c>
      <c r="G16" s="8" t="n">
        <v>4</v>
      </c>
      <c r="H16" s="8" t="n">
        <v>27</v>
      </c>
      <c r="I16" s="8" t="n">
        <v>0.97</v>
      </c>
      <c r="J16" s="8" t="n">
        <v>9</v>
      </c>
    </row>
    <row r="17" customFormat="false" ht="12.75" hidden="false" customHeight="false" outlineLevel="0" collapsed="false">
      <c r="A17" s="10" t="s">
        <v>19</v>
      </c>
      <c r="B17" s="10" t="n">
        <v>22</v>
      </c>
      <c r="C17" s="10" t="n">
        <v>1.17</v>
      </c>
      <c r="D17" s="10" t="n">
        <v>12</v>
      </c>
      <c r="E17" s="10" t="n">
        <v>33</v>
      </c>
      <c r="F17" s="11" t="n">
        <v>1.3</v>
      </c>
      <c r="G17" s="10" t="n">
        <v>20</v>
      </c>
      <c r="H17" s="10" t="n">
        <v>55</v>
      </c>
      <c r="I17" s="10" t="n">
        <v>1.27</v>
      </c>
      <c r="J17" s="10" t="n">
        <v>32</v>
      </c>
    </row>
    <row r="18" customFormat="false" ht="12.75" hidden="false" customHeight="false" outlineLevel="0" collapsed="false">
      <c r="A18" s="3" t="s">
        <v>4</v>
      </c>
      <c r="B18" s="3" t="n">
        <v>66</v>
      </c>
      <c r="C18" s="3" t="n">
        <v>0.41</v>
      </c>
      <c r="D18" s="3" t="n">
        <v>24</v>
      </c>
      <c r="E18" s="3" t="n">
        <v>60</v>
      </c>
      <c r="F18" s="3" t="n">
        <v>0.35</v>
      </c>
      <c r="G18" s="3" t="n">
        <v>27</v>
      </c>
      <c r="H18" s="3" t="n">
        <v>126</v>
      </c>
      <c r="I18" s="3" t="n">
        <v>0.38</v>
      </c>
      <c r="J18" s="3" t="n">
        <v>51</v>
      </c>
    </row>
    <row r="19" customFormat="false" ht="12.75" hidden="false" customHeight="false" outlineLevel="0" collapsed="false">
      <c r="B19" s="1" t="str">
        <f aca="false">IF(SUM(B7:B17)=B18, "p", "f")</f>
        <v>p</v>
      </c>
      <c r="C19" s="1"/>
      <c r="D19" s="1" t="str">
        <f aca="false">IF(SUM(D7:D17)=D18, "p", "f")</f>
        <v>p</v>
      </c>
      <c r="E19" s="1" t="str">
        <f aca="false">IF(SUM(E7:E17)=E18, "p", "f")</f>
        <v>p</v>
      </c>
      <c r="F19" s="1"/>
      <c r="G19" s="1" t="str">
        <f aca="false">IF(SUM(G7:G17)=G18, "p", "f")</f>
        <v>p</v>
      </c>
      <c r="H19" s="1" t="str">
        <f aca="false">IF(SUM(H7:H17)=H18, "p", "f")</f>
        <v>p</v>
      </c>
      <c r="I19" s="1"/>
      <c r="J19" s="1" t="str">
        <f aca="false">IF(SUM(J7:J17)=J18, "p", "f")</f>
        <v>p</v>
      </c>
    </row>
  </sheetData>
  <mergeCells count="4">
    <mergeCell ref="A5:A6"/>
    <mergeCell ref="B5:D5"/>
    <mergeCell ref="E5:G5"/>
    <mergeCell ref="H5:J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33"/>
  <sheetViews>
    <sheetView showFormulas="false" showGridLines="true" showRowColHeaders="true" showZeros="true" rightToLeft="false" tabSelected="false" showOutlineSymbols="true" defaultGridColor="true" view="normal" topLeftCell="B1" colorId="64" zoomScale="65" zoomScaleNormal="65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1" width="16.87"/>
    <col collapsed="false" customWidth="true" hidden="false" outlineLevel="0" max="2" min="2" style="1" width="19"/>
    <col collapsed="false" customWidth="true" hidden="false" outlineLevel="0" max="34" min="3" style="0" width="8.67"/>
    <col collapsed="false" customWidth="true" hidden="false" outlineLevel="0" max="35" min="35" style="0" width="10.34"/>
    <col collapsed="false" customWidth="true" hidden="false" outlineLevel="0" max="1025" min="36" style="0" width="8.67"/>
  </cols>
  <sheetData>
    <row r="1" customFormat="false" ht="12.75" hidden="false" customHeight="false" outlineLevel="0" collapsed="false">
      <c r="A1" s="12" t="s">
        <v>20</v>
      </c>
      <c r="B1" s="12"/>
      <c r="C1" s="12"/>
      <c r="D1" s="12"/>
    </row>
    <row r="3" customFormat="false" ht="12.75" hidden="false" customHeight="false" outlineLevel="0" collapsed="false">
      <c r="A3" s="13"/>
      <c r="B3" s="13"/>
    </row>
    <row r="5" customFormat="false" ht="12.75" hidden="false" customHeight="true" outlineLevel="0" collapsed="false">
      <c r="A5" s="2" t="s">
        <v>21</v>
      </c>
      <c r="B5" s="2"/>
      <c r="C5" s="14" t="s">
        <v>22</v>
      </c>
      <c r="D5" s="14" t="s">
        <v>23</v>
      </c>
      <c r="E5" s="14" t="s">
        <v>24</v>
      </c>
      <c r="F5" s="14" t="s">
        <v>25</v>
      </c>
      <c r="G5" s="15" t="s">
        <v>26</v>
      </c>
      <c r="H5" s="15"/>
      <c r="I5" s="15"/>
      <c r="J5" s="15"/>
      <c r="K5" s="15"/>
      <c r="L5" s="15"/>
      <c r="M5" s="15"/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4" t="s">
        <v>34</v>
      </c>
      <c r="V5" s="4"/>
      <c r="W5" s="4"/>
      <c r="X5" s="4"/>
      <c r="Y5" s="16" t="s">
        <v>35</v>
      </c>
      <c r="Z5" s="16" t="s">
        <v>36</v>
      </c>
      <c r="AA5" s="16" t="s">
        <v>37</v>
      </c>
      <c r="AB5" s="17" t="s">
        <v>38</v>
      </c>
      <c r="AC5" s="17"/>
      <c r="AD5" s="17"/>
      <c r="AE5" s="18" t="s">
        <v>39</v>
      </c>
      <c r="AF5" s="18" t="s">
        <v>40</v>
      </c>
      <c r="AG5" s="18" t="s">
        <v>41</v>
      </c>
      <c r="AH5" s="18" t="s">
        <v>42</v>
      </c>
      <c r="AI5" s="18" t="s">
        <v>43</v>
      </c>
      <c r="AJ5" s="18" t="s">
        <v>44</v>
      </c>
      <c r="AK5" s="18" t="s">
        <v>45</v>
      </c>
      <c r="AL5" s="18" t="s">
        <v>46</v>
      </c>
      <c r="AM5" s="18" t="s">
        <v>47</v>
      </c>
      <c r="AN5" s="18" t="s">
        <v>48</v>
      </c>
      <c r="AO5" s="18" t="s">
        <v>49</v>
      </c>
      <c r="AP5" s="18" t="s">
        <v>50</v>
      </c>
      <c r="AQ5" s="18" t="s">
        <v>51</v>
      </c>
      <c r="AR5" s="18" t="s">
        <v>52</v>
      </c>
      <c r="AS5" s="18" t="s">
        <v>53</v>
      </c>
      <c r="AT5" s="18" t="s">
        <v>54</v>
      </c>
      <c r="AU5" s="18" t="s">
        <v>55</v>
      </c>
      <c r="AV5" s="18" t="s">
        <v>56</v>
      </c>
      <c r="AW5" s="18" t="s">
        <v>57</v>
      </c>
      <c r="AX5" s="18" t="s">
        <v>58</v>
      </c>
      <c r="AY5" s="18" t="s">
        <v>59</v>
      </c>
      <c r="AZ5" s="18" t="s">
        <v>60</v>
      </c>
      <c r="BA5" s="18" t="s">
        <v>61</v>
      </c>
      <c r="BB5" s="18" t="s">
        <v>62</v>
      </c>
    </row>
    <row r="6" customFormat="false" ht="12.75" hidden="false" customHeight="true" outlineLevel="0" collapsed="false">
      <c r="A6" s="2"/>
      <c r="B6" s="2"/>
      <c r="C6" s="14"/>
      <c r="D6" s="14"/>
      <c r="E6" s="14"/>
      <c r="F6" s="14"/>
      <c r="G6" s="15" t="s">
        <v>63</v>
      </c>
      <c r="H6" s="15"/>
      <c r="I6" s="15"/>
      <c r="J6" s="15"/>
      <c r="K6" s="15"/>
      <c r="L6" s="14" t="s">
        <v>64</v>
      </c>
      <c r="M6" s="14" t="s">
        <v>65</v>
      </c>
      <c r="N6" s="14"/>
      <c r="O6" s="14"/>
      <c r="P6" s="14"/>
      <c r="Q6" s="14"/>
      <c r="R6" s="14"/>
      <c r="S6" s="14"/>
      <c r="T6" s="14"/>
      <c r="U6" s="19" t="s">
        <v>66</v>
      </c>
      <c r="V6" s="14" t="s">
        <v>67</v>
      </c>
      <c r="W6" s="14" t="s">
        <v>68</v>
      </c>
      <c r="X6" s="14" t="s">
        <v>69</v>
      </c>
      <c r="Y6" s="16"/>
      <c r="Z6" s="16"/>
      <c r="AA6" s="16"/>
      <c r="AB6" s="16" t="s">
        <v>70</v>
      </c>
      <c r="AC6" s="18" t="s">
        <v>71</v>
      </c>
      <c r="AD6" s="18" t="s">
        <v>72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customFormat="false" ht="135" hidden="false" customHeight="false" outlineLevel="0" collapsed="false">
      <c r="A7" s="2"/>
      <c r="B7" s="2"/>
      <c r="C7" s="14"/>
      <c r="D7" s="14"/>
      <c r="E7" s="14"/>
      <c r="F7" s="14"/>
      <c r="G7" s="14" t="s">
        <v>73</v>
      </c>
      <c r="H7" s="14" t="s">
        <v>74</v>
      </c>
      <c r="I7" s="14" t="s">
        <v>75</v>
      </c>
      <c r="J7" s="14" t="s">
        <v>76</v>
      </c>
      <c r="K7" s="14" t="s">
        <v>72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6"/>
      <c r="Z7" s="16"/>
      <c r="AA7" s="16"/>
      <c r="AB7" s="16"/>
      <c r="AC7" s="16"/>
      <c r="AD7" s="16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customFormat="false" ht="12.75" hidden="false" customHeight="true" outlineLevel="0" collapsed="false">
      <c r="A8" s="20" t="s">
        <v>77</v>
      </c>
      <c r="B8" s="20"/>
      <c r="C8" s="21" t="s">
        <v>78</v>
      </c>
      <c r="D8" s="21" t="s">
        <v>79</v>
      </c>
      <c r="E8" s="21" t="s">
        <v>80</v>
      </c>
      <c r="F8" s="21" t="s">
        <v>81</v>
      </c>
      <c r="G8" s="22" t="s">
        <v>82</v>
      </c>
      <c r="H8" s="22" t="s">
        <v>83</v>
      </c>
      <c r="I8" s="22" t="s">
        <v>84</v>
      </c>
      <c r="J8" s="22" t="s">
        <v>85</v>
      </c>
      <c r="K8" s="22" t="s">
        <v>86</v>
      </c>
      <c r="L8" s="22" t="s">
        <v>87</v>
      </c>
      <c r="M8" s="22" t="s">
        <v>88</v>
      </c>
      <c r="N8" s="21" t="s">
        <v>89</v>
      </c>
      <c r="O8" s="21" t="s">
        <v>90</v>
      </c>
      <c r="P8" s="21" t="s">
        <v>91</v>
      </c>
      <c r="Q8" s="22" t="s">
        <v>92</v>
      </c>
      <c r="R8" s="22" t="s">
        <v>93</v>
      </c>
      <c r="S8" s="21" t="s">
        <v>94</v>
      </c>
      <c r="T8" s="21" t="s">
        <v>95</v>
      </c>
      <c r="U8" s="23" t="s">
        <v>96</v>
      </c>
      <c r="V8" s="23" t="s">
        <v>97</v>
      </c>
      <c r="W8" s="23" t="s">
        <v>98</v>
      </c>
      <c r="X8" s="23" t="s">
        <v>99</v>
      </c>
      <c r="Y8" s="23" t="s">
        <v>100</v>
      </c>
      <c r="Z8" s="23" t="s">
        <v>101</v>
      </c>
      <c r="AA8" s="23" t="s">
        <v>102</v>
      </c>
      <c r="AB8" s="3" t="s">
        <v>103</v>
      </c>
      <c r="AC8" s="23" t="s">
        <v>104</v>
      </c>
      <c r="AD8" s="23" t="s">
        <v>105</v>
      </c>
      <c r="AE8" s="3" t="s">
        <v>106</v>
      </c>
      <c r="AF8" s="23" t="s">
        <v>107</v>
      </c>
      <c r="AG8" s="23" t="s">
        <v>108</v>
      </c>
      <c r="AH8" s="3" t="s">
        <v>109</v>
      </c>
      <c r="AI8" s="3" t="s">
        <v>110</v>
      </c>
      <c r="AJ8" s="23" t="s">
        <v>111</v>
      </c>
      <c r="AK8" s="23" t="s">
        <v>112</v>
      </c>
      <c r="AL8" s="21" t="s">
        <v>113</v>
      </c>
      <c r="AM8" s="22" t="s">
        <v>114</v>
      </c>
      <c r="AN8" s="22" t="s">
        <v>115</v>
      </c>
      <c r="AO8" s="22" t="s">
        <v>116</v>
      </c>
      <c r="AP8" s="22" t="s">
        <v>117</v>
      </c>
      <c r="AQ8" s="21" t="s">
        <v>118</v>
      </c>
      <c r="AR8" s="21" t="s">
        <v>119</v>
      </c>
      <c r="AS8" s="21" t="s">
        <v>120</v>
      </c>
      <c r="AT8" s="21" t="s">
        <v>121</v>
      </c>
      <c r="AU8" s="22" t="s">
        <v>122</v>
      </c>
      <c r="AV8" s="22" t="s">
        <v>123</v>
      </c>
      <c r="AW8" s="21" t="s">
        <v>124</v>
      </c>
      <c r="AX8" s="21" t="s">
        <v>125</v>
      </c>
      <c r="AY8" s="21" t="s">
        <v>126</v>
      </c>
      <c r="AZ8" s="21" t="s">
        <v>127</v>
      </c>
      <c r="BA8" s="21" t="s">
        <v>128</v>
      </c>
      <c r="BB8" s="22" t="s">
        <v>9</v>
      </c>
    </row>
    <row r="9" customFormat="false" ht="12.8" hidden="false" customHeight="false" outlineLevel="0" collapsed="false">
      <c r="A9" s="24" t="s">
        <v>129</v>
      </c>
      <c r="B9" s="25" t="n">
        <v>1971</v>
      </c>
      <c r="C9" s="26" t="n">
        <v>352</v>
      </c>
      <c r="D9" s="26" t="n">
        <v>57</v>
      </c>
      <c r="E9" s="26" t="n">
        <v>4212</v>
      </c>
      <c r="F9" s="26" t="n">
        <v>12344</v>
      </c>
      <c r="G9" s="26" t="n">
        <v>439</v>
      </c>
      <c r="H9" s="26" t="n">
        <v>2656</v>
      </c>
      <c r="I9" s="26" t="n">
        <v>1473</v>
      </c>
      <c r="J9" s="26" t="n">
        <v>11</v>
      </c>
      <c r="K9" s="26" t="n">
        <v>5599</v>
      </c>
      <c r="L9" s="26" t="n">
        <v>491</v>
      </c>
      <c r="M9" s="26" t="n">
        <v>165</v>
      </c>
      <c r="N9" s="26" t="n">
        <v>30864</v>
      </c>
      <c r="O9" s="26" t="n">
        <v>22</v>
      </c>
      <c r="P9" s="26" t="n">
        <v>6009</v>
      </c>
      <c r="Q9" s="26" t="n">
        <v>27823</v>
      </c>
      <c r="R9" s="26" t="n">
        <v>72792</v>
      </c>
      <c r="S9" s="26" t="n">
        <v>2588</v>
      </c>
      <c r="T9" s="26" t="n">
        <v>143</v>
      </c>
      <c r="U9" s="26" t="n">
        <v>201</v>
      </c>
      <c r="V9" s="26" t="n">
        <v>1028</v>
      </c>
      <c r="W9" s="26" t="n">
        <v>319</v>
      </c>
      <c r="X9" s="26" t="n">
        <v>351</v>
      </c>
      <c r="Y9" s="26" t="n">
        <v>92250</v>
      </c>
      <c r="Z9" s="26" t="n">
        <v>184308</v>
      </c>
      <c r="AA9" s="26" t="n">
        <v>62135</v>
      </c>
      <c r="AB9" s="26" t="n">
        <v>41</v>
      </c>
      <c r="AC9" s="26" t="n">
        <v>69</v>
      </c>
      <c r="AD9" s="26" t="n">
        <v>221</v>
      </c>
      <c r="AE9" s="26" t="n">
        <v>80083</v>
      </c>
      <c r="AF9" s="26" t="n">
        <v>114494</v>
      </c>
      <c r="AG9" s="26" t="n">
        <v>3233</v>
      </c>
      <c r="AH9" s="26" t="n">
        <v>110672</v>
      </c>
      <c r="AI9" s="27" t="n">
        <v>6127674</v>
      </c>
      <c r="AJ9" s="26" t="n">
        <v>10</v>
      </c>
      <c r="AK9" s="26" t="n">
        <v>11</v>
      </c>
      <c r="AL9" s="26" t="n">
        <v>163</v>
      </c>
      <c r="AM9" s="26" t="n">
        <v>2</v>
      </c>
      <c r="AN9" s="26" t="n">
        <v>440</v>
      </c>
      <c r="AO9" s="26" t="s">
        <v>9</v>
      </c>
      <c r="AP9" s="26" t="n">
        <v>17</v>
      </c>
      <c r="AQ9" s="26" t="n">
        <v>2</v>
      </c>
      <c r="AR9" s="26" t="n">
        <v>2</v>
      </c>
      <c r="AS9" s="26" t="n">
        <v>578</v>
      </c>
      <c r="AT9" s="26" t="n">
        <v>5</v>
      </c>
      <c r="AU9" s="26" t="n">
        <v>1</v>
      </c>
      <c r="AV9" s="26" t="n">
        <v>33</v>
      </c>
      <c r="AW9" s="26" t="n">
        <v>6</v>
      </c>
      <c r="AX9" s="26" t="n">
        <v>362</v>
      </c>
      <c r="AY9" s="26" t="n">
        <v>5077</v>
      </c>
      <c r="AZ9" s="26" t="n">
        <v>139</v>
      </c>
      <c r="BA9" s="26" t="n">
        <v>16</v>
      </c>
      <c r="BB9" s="26" t="n">
        <v>9422</v>
      </c>
    </row>
    <row r="10" customFormat="false" ht="12.8" hidden="false" customHeight="false" outlineLevel="0" collapsed="false">
      <c r="A10" s="24"/>
      <c r="B10" s="25" t="n">
        <v>1972</v>
      </c>
      <c r="C10" s="26" t="n">
        <v>321</v>
      </c>
      <c r="D10" s="26" t="n">
        <v>44</v>
      </c>
      <c r="E10" s="26" t="n">
        <v>4597</v>
      </c>
      <c r="F10" s="26" t="n">
        <v>10505</v>
      </c>
      <c r="G10" s="26" t="n">
        <v>329</v>
      </c>
      <c r="H10" s="26" t="n">
        <v>1842</v>
      </c>
      <c r="I10" s="26" t="n">
        <v>2149</v>
      </c>
      <c r="J10" s="26" t="n">
        <v>434</v>
      </c>
      <c r="K10" s="26" t="n">
        <v>5992</v>
      </c>
      <c r="L10" s="26" t="n">
        <v>751</v>
      </c>
      <c r="M10" s="26" t="n">
        <v>118</v>
      </c>
      <c r="N10" s="26" t="n">
        <v>32427</v>
      </c>
      <c r="O10" s="26" t="n">
        <v>5</v>
      </c>
      <c r="P10" s="26" t="n">
        <v>3414</v>
      </c>
      <c r="Q10" s="26" t="n">
        <v>25152</v>
      </c>
      <c r="R10" s="26" t="n">
        <v>42249</v>
      </c>
      <c r="S10" s="26" t="n">
        <v>2450</v>
      </c>
      <c r="T10" s="26" t="n">
        <v>126</v>
      </c>
      <c r="U10" s="26" t="n">
        <v>228</v>
      </c>
      <c r="V10" s="26" t="n">
        <v>1490</v>
      </c>
      <c r="W10" s="26" t="n">
        <v>596</v>
      </c>
      <c r="X10" s="26" t="n">
        <v>771</v>
      </c>
      <c r="Y10" s="26" t="n">
        <v>85891</v>
      </c>
      <c r="Z10" s="26" t="n">
        <v>109112</v>
      </c>
      <c r="AA10" s="28" t="n">
        <v>119734</v>
      </c>
      <c r="AB10" s="26" t="n">
        <v>50</v>
      </c>
      <c r="AC10" s="26" t="n">
        <v>97</v>
      </c>
      <c r="AD10" s="26" t="n">
        <v>210</v>
      </c>
      <c r="AE10" s="26" t="n">
        <v>84705</v>
      </c>
      <c r="AF10" s="26" t="n">
        <v>135961</v>
      </c>
      <c r="AG10" s="26" t="n">
        <v>3359</v>
      </c>
      <c r="AH10" s="26" t="n">
        <v>85805</v>
      </c>
      <c r="AI10" s="27" t="n">
        <v>182119</v>
      </c>
      <c r="AJ10" s="26" t="n">
        <v>1</v>
      </c>
      <c r="AK10" s="26" t="n">
        <v>4</v>
      </c>
      <c r="AL10" s="26" t="n">
        <v>166</v>
      </c>
      <c r="AM10" s="26" t="n">
        <v>10</v>
      </c>
      <c r="AN10" s="26" t="n">
        <v>569</v>
      </c>
      <c r="AO10" s="26" t="n">
        <v>2</v>
      </c>
      <c r="AP10" s="26" t="n">
        <v>43</v>
      </c>
      <c r="AQ10" s="26" t="s">
        <v>9</v>
      </c>
      <c r="AR10" s="26" t="n">
        <v>21</v>
      </c>
      <c r="AS10" s="26" t="n">
        <v>623</v>
      </c>
      <c r="AT10" s="26" t="n">
        <v>4</v>
      </c>
      <c r="AU10" s="26" t="n">
        <v>1</v>
      </c>
      <c r="AV10" s="26" t="n">
        <v>23</v>
      </c>
      <c r="AW10" s="26" t="n">
        <v>3</v>
      </c>
      <c r="AX10" s="26" t="n">
        <v>57</v>
      </c>
      <c r="AY10" s="26" t="n">
        <v>6506</v>
      </c>
      <c r="AZ10" s="26" t="n">
        <v>228</v>
      </c>
      <c r="BA10" s="26" t="n">
        <v>61</v>
      </c>
      <c r="BB10" s="26" t="n">
        <v>9148</v>
      </c>
    </row>
    <row r="11" customFormat="false" ht="12.8" hidden="false" customHeight="false" outlineLevel="0" collapsed="false">
      <c r="A11" s="29" t="s">
        <v>130</v>
      </c>
      <c r="B11" s="29"/>
      <c r="C11" s="26" t="n">
        <v>14</v>
      </c>
      <c r="D11" s="26" t="n">
        <v>2</v>
      </c>
      <c r="E11" s="26" t="n">
        <v>299</v>
      </c>
      <c r="F11" s="26" t="n">
        <v>1578</v>
      </c>
      <c r="G11" s="26" t="n">
        <v>2</v>
      </c>
      <c r="H11" s="26" t="n">
        <v>33</v>
      </c>
      <c r="I11" s="26" t="n">
        <v>66</v>
      </c>
      <c r="J11" s="26" t="s">
        <v>9</v>
      </c>
      <c r="K11" s="26" t="n">
        <v>183</v>
      </c>
      <c r="L11" s="26" t="n">
        <v>8</v>
      </c>
      <c r="M11" s="26" t="n">
        <v>2</v>
      </c>
      <c r="N11" s="26" t="n">
        <v>1033</v>
      </c>
      <c r="O11" s="26" t="s">
        <v>9</v>
      </c>
      <c r="P11" s="26" t="n">
        <v>150</v>
      </c>
      <c r="Q11" s="26" t="n">
        <v>632</v>
      </c>
      <c r="R11" s="26" t="n">
        <v>2242</v>
      </c>
      <c r="S11" s="26" t="n">
        <v>107</v>
      </c>
      <c r="T11" s="26" t="n">
        <v>1</v>
      </c>
      <c r="U11" s="26" t="n">
        <v>7</v>
      </c>
      <c r="V11" s="26" t="n">
        <v>21</v>
      </c>
      <c r="W11" s="26" t="n">
        <v>43</v>
      </c>
      <c r="X11" s="26" t="n">
        <v>11</v>
      </c>
      <c r="Y11" s="26" t="n">
        <v>5001</v>
      </c>
      <c r="Z11" s="26" t="n">
        <v>1892</v>
      </c>
      <c r="AA11" s="26" t="n">
        <v>3993</v>
      </c>
      <c r="AB11" s="26" t="n">
        <v>2</v>
      </c>
      <c r="AC11" s="26" t="n">
        <v>6</v>
      </c>
      <c r="AD11" s="26" t="n">
        <v>9</v>
      </c>
      <c r="AE11" s="26" t="n">
        <v>2231</v>
      </c>
      <c r="AF11" s="26" t="n">
        <v>5754</v>
      </c>
      <c r="AG11" s="26" t="n">
        <v>130</v>
      </c>
      <c r="AH11" s="26" t="n">
        <v>1623</v>
      </c>
      <c r="AI11" s="27" t="n">
        <v>2034</v>
      </c>
      <c r="AJ11" s="26" t="s">
        <v>9</v>
      </c>
      <c r="AK11" s="26" t="s">
        <v>9</v>
      </c>
      <c r="AL11" s="26" t="n">
        <v>2</v>
      </c>
      <c r="AM11" s="26" t="s">
        <v>9</v>
      </c>
      <c r="AN11" s="26" t="n">
        <v>8</v>
      </c>
      <c r="AO11" s="26" t="s">
        <v>9</v>
      </c>
      <c r="AP11" s="26" t="s">
        <v>9</v>
      </c>
      <c r="AQ11" s="26" t="s">
        <v>9</v>
      </c>
      <c r="AR11" s="26" t="s">
        <v>9</v>
      </c>
      <c r="AS11" s="26" t="n">
        <v>160</v>
      </c>
      <c r="AT11" s="26" t="s">
        <v>9</v>
      </c>
      <c r="AU11" s="26" t="s">
        <v>9</v>
      </c>
      <c r="AV11" s="26" t="n">
        <v>1</v>
      </c>
      <c r="AW11" s="26" t="n">
        <v>1</v>
      </c>
      <c r="AX11" s="26" t="n">
        <v>6</v>
      </c>
      <c r="AY11" s="26" t="n">
        <v>220</v>
      </c>
      <c r="AZ11" s="26" t="n">
        <v>4</v>
      </c>
      <c r="BA11" s="26" t="s">
        <v>9</v>
      </c>
      <c r="BB11" s="26" t="n">
        <v>1466</v>
      </c>
    </row>
    <row r="12" customFormat="false" ht="12.8" hidden="false" customHeight="false" outlineLevel="0" collapsed="false">
      <c r="A12" s="29" t="s">
        <v>131</v>
      </c>
      <c r="B12" s="29"/>
      <c r="C12" s="26" t="n">
        <v>3</v>
      </c>
      <c r="D12" s="26" t="n">
        <v>1</v>
      </c>
      <c r="E12" s="26" t="n">
        <v>109</v>
      </c>
      <c r="F12" s="26" t="n">
        <v>376</v>
      </c>
      <c r="G12" s="26" t="n">
        <v>1</v>
      </c>
      <c r="H12" s="26" t="n">
        <v>9</v>
      </c>
      <c r="I12" s="26" t="s">
        <v>9</v>
      </c>
      <c r="J12" s="26" t="s">
        <v>9</v>
      </c>
      <c r="K12" s="26" t="n">
        <v>133</v>
      </c>
      <c r="L12" s="26" t="n">
        <v>7</v>
      </c>
      <c r="M12" s="26" t="s">
        <v>9</v>
      </c>
      <c r="N12" s="26" t="n">
        <v>379</v>
      </c>
      <c r="O12" s="26" t="s">
        <v>9</v>
      </c>
      <c r="P12" s="26" t="n">
        <v>145</v>
      </c>
      <c r="Q12" s="26" t="n">
        <v>216</v>
      </c>
      <c r="R12" s="26" t="n">
        <v>1505</v>
      </c>
      <c r="S12" s="26" t="n">
        <v>61</v>
      </c>
      <c r="T12" s="26" t="s">
        <v>9</v>
      </c>
      <c r="U12" s="26" t="n">
        <v>3</v>
      </c>
      <c r="V12" s="26" t="n">
        <v>24</v>
      </c>
      <c r="W12" s="26" t="n">
        <v>43</v>
      </c>
      <c r="X12" s="26" t="n">
        <v>11</v>
      </c>
      <c r="Y12" s="26" t="n">
        <v>2934</v>
      </c>
      <c r="Z12" s="26" t="n">
        <v>5048</v>
      </c>
      <c r="AA12" s="26" t="n">
        <v>4337</v>
      </c>
      <c r="AB12" s="26" t="s">
        <v>9</v>
      </c>
      <c r="AC12" s="26" t="s">
        <v>9</v>
      </c>
      <c r="AD12" s="26" t="n">
        <v>6</v>
      </c>
      <c r="AE12" s="26" t="n">
        <v>1307</v>
      </c>
      <c r="AF12" s="26" t="n">
        <v>1453</v>
      </c>
      <c r="AG12" s="26" t="n">
        <v>78</v>
      </c>
      <c r="AH12" s="26" t="n">
        <v>1878</v>
      </c>
      <c r="AI12" s="27" t="n">
        <v>76</v>
      </c>
      <c r="AJ12" s="26" t="n">
        <v>1</v>
      </c>
      <c r="AK12" s="26" t="s">
        <v>9</v>
      </c>
      <c r="AL12" s="26" t="s">
        <v>9</v>
      </c>
      <c r="AM12" s="26" t="s">
        <v>9</v>
      </c>
      <c r="AN12" s="26" t="n">
        <v>3</v>
      </c>
      <c r="AO12" s="26" t="s">
        <v>9</v>
      </c>
      <c r="AP12" s="26" t="s">
        <v>9</v>
      </c>
      <c r="AQ12" s="26" t="s">
        <v>9</v>
      </c>
      <c r="AR12" s="26" t="s">
        <v>9</v>
      </c>
      <c r="AS12" s="26" t="n">
        <v>29</v>
      </c>
      <c r="AT12" s="26" t="n">
        <v>1</v>
      </c>
      <c r="AU12" s="26" t="s">
        <v>9</v>
      </c>
      <c r="AV12" s="26" t="s">
        <v>9</v>
      </c>
      <c r="AW12" s="26" t="s">
        <v>9</v>
      </c>
      <c r="AX12" s="26" t="n">
        <v>1</v>
      </c>
      <c r="AY12" s="26" t="n">
        <v>58</v>
      </c>
      <c r="AZ12" s="26" t="s">
        <v>9</v>
      </c>
      <c r="BA12" s="26" t="n">
        <v>1</v>
      </c>
      <c r="BB12" s="26" t="n">
        <v>44</v>
      </c>
    </row>
    <row r="13" customFormat="false" ht="12.8" hidden="false" customHeight="false" outlineLevel="0" collapsed="false">
      <c r="A13" s="29" t="s">
        <v>132</v>
      </c>
      <c r="B13" s="29"/>
      <c r="C13" s="26" t="n">
        <v>6</v>
      </c>
      <c r="D13" s="26" t="s">
        <v>9</v>
      </c>
      <c r="E13" s="26" t="n">
        <v>161</v>
      </c>
      <c r="F13" s="26" t="n">
        <v>134</v>
      </c>
      <c r="G13" s="26" t="s">
        <v>9</v>
      </c>
      <c r="H13" s="26" t="n">
        <v>105</v>
      </c>
      <c r="I13" s="26" t="n">
        <v>4</v>
      </c>
      <c r="J13" s="26" t="s">
        <v>9</v>
      </c>
      <c r="K13" s="26" t="n">
        <v>202</v>
      </c>
      <c r="L13" s="26" t="n">
        <v>14</v>
      </c>
      <c r="M13" s="26" t="n">
        <v>1</v>
      </c>
      <c r="N13" s="26" t="n">
        <v>448</v>
      </c>
      <c r="O13" s="26" t="n">
        <v>1</v>
      </c>
      <c r="P13" s="26" t="n">
        <v>12</v>
      </c>
      <c r="Q13" s="26" t="n">
        <v>220</v>
      </c>
      <c r="R13" s="26" t="n">
        <v>1204</v>
      </c>
      <c r="S13" s="26" t="n">
        <v>144</v>
      </c>
      <c r="T13" s="26" t="s">
        <v>9</v>
      </c>
      <c r="U13" s="26" t="n">
        <v>3</v>
      </c>
      <c r="V13" s="26" t="n">
        <v>29</v>
      </c>
      <c r="W13" s="26" t="n">
        <v>1</v>
      </c>
      <c r="X13" s="26" t="n">
        <v>11</v>
      </c>
      <c r="Y13" s="26" t="n">
        <v>1900</v>
      </c>
      <c r="Z13" s="26" t="n">
        <v>2992</v>
      </c>
      <c r="AA13" s="26" t="n">
        <v>2028</v>
      </c>
      <c r="AB13" s="26" t="s">
        <v>9</v>
      </c>
      <c r="AC13" s="26" t="n">
        <v>1</v>
      </c>
      <c r="AD13" s="26" t="n">
        <v>4</v>
      </c>
      <c r="AE13" s="26" t="n">
        <v>1948</v>
      </c>
      <c r="AF13" s="26" t="n">
        <v>5802</v>
      </c>
      <c r="AG13" s="26" t="n">
        <v>199</v>
      </c>
      <c r="AH13" s="26" t="n">
        <v>3507</v>
      </c>
      <c r="AI13" s="27" t="n">
        <v>78564</v>
      </c>
      <c r="AJ13" s="26" t="s">
        <v>9</v>
      </c>
      <c r="AK13" s="26" t="s">
        <v>9</v>
      </c>
      <c r="AL13" s="26" t="s">
        <v>9</v>
      </c>
      <c r="AM13" s="26" t="s">
        <v>9</v>
      </c>
      <c r="AN13" s="26" t="n">
        <v>37</v>
      </c>
      <c r="AO13" s="26" t="s">
        <v>9</v>
      </c>
      <c r="AP13" s="26" t="n">
        <v>1</v>
      </c>
      <c r="AQ13" s="26" t="s">
        <v>9</v>
      </c>
      <c r="AR13" s="26" t="s">
        <v>9</v>
      </c>
      <c r="AS13" s="26" t="n">
        <v>45</v>
      </c>
      <c r="AT13" s="26" t="s">
        <v>9</v>
      </c>
      <c r="AU13" s="26" t="s">
        <v>9</v>
      </c>
      <c r="AV13" s="26" t="s">
        <v>9</v>
      </c>
      <c r="AW13" s="26" t="s">
        <v>9</v>
      </c>
      <c r="AX13" s="26" t="s">
        <v>9</v>
      </c>
      <c r="AY13" s="26" t="n">
        <v>65</v>
      </c>
      <c r="AZ13" s="26" t="n">
        <v>2</v>
      </c>
      <c r="BA13" s="26" t="n">
        <v>7</v>
      </c>
      <c r="BB13" s="26" t="n">
        <v>80</v>
      </c>
    </row>
    <row r="14" customFormat="false" ht="12.8" hidden="false" customHeight="false" outlineLevel="0" collapsed="false">
      <c r="A14" s="29" t="s">
        <v>133</v>
      </c>
      <c r="B14" s="29"/>
      <c r="C14" s="26" t="n">
        <v>4</v>
      </c>
      <c r="D14" s="26" t="s">
        <v>9</v>
      </c>
      <c r="E14" s="26" t="n">
        <v>67</v>
      </c>
      <c r="F14" s="26" t="n">
        <v>157</v>
      </c>
      <c r="G14" s="26" t="n">
        <v>4</v>
      </c>
      <c r="H14" s="26" t="n">
        <v>8</v>
      </c>
      <c r="I14" s="26" t="n">
        <v>40</v>
      </c>
      <c r="J14" s="26" t="s">
        <v>9</v>
      </c>
      <c r="K14" s="26" t="n">
        <v>17</v>
      </c>
      <c r="L14" s="26" t="n">
        <v>20</v>
      </c>
      <c r="M14" s="26" t="n">
        <v>1</v>
      </c>
      <c r="N14" s="26" t="n">
        <v>217</v>
      </c>
      <c r="O14" s="26" t="s">
        <v>9</v>
      </c>
      <c r="P14" s="26" t="n">
        <v>9</v>
      </c>
      <c r="Q14" s="26" t="n">
        <v>130</v>
      </c>
      <c r="R14" s="26" t="n">
        <v>792</v>
      </c>
      <c r="S14" s="26" t="n">
        <v>32</v>
      </c>
      <c r="T14" s="26" t="n">
        <v>1</v>
      </c>
      <c r="U14" s="26" t="n">
        <v>7</v>
      </c>
      <c r="V14" s="26" t="n">
        <v>11</v>
      </c>
      <c r="W14" s="26" t="n">
        <v>4</v>
      </c>
      <c r="X14" s="26" t="n">
        <v>20</v>
      </c>
      <c r="Y14" s="26" t="n">
        <v>2202</v>
      </c>
      <c r="Z14" s="26" t="n">
        <v>5034</v>
      </c>
      <c r="AA14" s="26" t="n">
        <v>1494</v>
      </c>
      <c r="AB14" s="26" t="s">
        <v>9</v>
      </c>
      <c r="AC14" s="26" t="n">
        <v>2</v>
      </c>
      <c r="AD14" s="26" t="s">
        <v>9</v>
      </c>
      <c r="AE14" s="26" t="n">
        <v>861</v>
      </c>
      <c r="AF14" s="26" t="n">
        <v>2391</v>
      </c>
      <c r="AG14" s="26" t="n">
        <v>339</v>
      </c>
      <c r="AH14" s="26" t="n">
        <v>1305</v>
      </c>
      <c r="AI14" s="27" t="n">
        <v>1180</v>
      </c>
      <c r="AJ14" s="26" t="s">
        <v>9</v>
      </c>
      <c r="AK14" s="26" t="s">
        <v>9</v>
      </c>
      <c r="AL14" s="26" t="s">
        <v>9</v>
      </c>
      <c r="AM14" s="26" t="s">
        <v>9</v>
      </c>
      <c r="AN14" s="26" t="n">
        <v>1</v>
      </c>
      <c r="AO14" s="26" t="s">
        <v>9</v>
      </c>
      <c r="AP14" s="26" t="n">
        <v>1</v>
      </c>
      <c r="AQ14" s="26" t="s">
        <v>9</v>
      </c>
      <c r="AR14" s="26" t="s">
        <v>9</v>
      </c>
      <c r="AS14" s="26" t="n">
        <v>6</v>
      </c>
      <c r="AT14" s="26" t="s">
        <v>9</v>
      </c>
      <c r="AU14" s="26" t="s">
        <v>9</v>
      </c>
      <c r="AV14" s="26" t="s">
        <v>9</v>
      </c>
      <c r="AW14" s="26" t="s">
        <v>9</v>
      </c>
      <c r="AX14" s="26" t="n">
        <v>2</v>
      </c>
      <c r="AY14" s="26" t="n">
        <v>262</v>
      </c>
      <c r="AZ14" s="26" t="s">
        <v>9</v>
      </c>
      <c r="BA14" s="26" t="s">
        <v>9</v>
      </c>
      <c r="BB14" s="26" t="n">
        <v>50</v>
      </c>
    </row>
    <row r="15" customFormat="false" ht="12.8" hidden="false" customHeight="false" outlineLevel="0" collapsed="false">
      <c r="A15" s="29" t="s">
        <v>134</v>
      </c>
      <c r="B15" s="29"/>
      <c r="C15" s="26" t="n">
        <v>3</v>
      </c>
      <c r="D15" s="26" t="s">
        <v>9</v>
      </c>
      <c r="E15" s="26" t="n">
        <v>29</v>
      </c>
      <c r="F15" s="26" t="n">
        <v>12</v>
      </c>
      <c r="G15" s="26" t="n">
        <v>2</v>
      </c>
      <c r="H15" s="26" t="n">
        <v>4</v>
      </c>
      <c r="I15" s="26" t="s">
        <v>9</v>
      </c>
      <c r="J15" s="26" t="s">
        <v>9</v>
      </c>
      <c r="K15" s="26" t="n">
        <v>257</v>
      </c>
      <c r="L15" s="26" t="n">
        <v>19</v>
      </c>
      <c r="M15" s="26" t="s">
        <v>9</v>
      </c>
      <c r="N15" s="26" t="n">
        <v>192</v>
      </c>
      <c r="O15" s="26" t="s">
        <v>9</v>
      </c>
      <c r="P15" s="26" t="n">
        <v>67</v>
      </c>
      <c r="Q15" s="26" t="n">
        <v>302</v>
      </c>
      <c r="R15" s="26" t="n">
        <v>1004</v>
      </c>
      <c r="S15" s="26" t="n">
        <v>77</v>
      </c>
      <c r="T15" s="26" t="n">
        <v>2</v>
      </c>
      <c r="U15" s="26" t="n">
        <v>1</v>
      </c>
      <c r="V15" s="26" t="n">
        <v>74</v>
      </c>
      <c r="W15" s="26" t="n">
        <v>1</v>
      </c>
      <c r="X15" s="26" t="n">
        <v>1</v>
      </c>
      <c r="Y15" s="26" t="n">
        <v>1563</v>
      </c>
      <c r="Z15" s="26" t="n">
        <v>1661</v>
      </c>
      <c r="AA15" s="26" t="n">
        <v>1160</v>
      </c>
      <c r="AB15" s="26" t="s">
        <v>9</v>
      </c>
      <c r="AC15" s="26" t="s">
        <v>9</v>
      </c>
      <c r="AD15" s="26" t="n">
        <v>2</v>
      </c>
      <c r="AE15" s="26" t="n">
        <v>1025</v>
      </c>
      <c r="AF15" s="26" t="n">
        <v>1208</v>
      </c>
      <c r="AG15" s="26" t="n">
        <v>61</v>
      </c>
      <c r="AH15" s="26" t="n">
        <v>1442</v>
      </c>
      <c r="AI15" s="27" t="n">
        <v>185</v>
      </c>
      <c r="AJ15" s="26" t="s">
        <v>9</v>
      </c>
      <c r="AK15" s="26" t="s">
        <v>9</v>
      </c>
      <c r="AL15" s="26" t="n">
        <v>1</v>
      </c>
      <c r="AM15" s="26" t="s">
        <v>9</v>
      </c>
      <c r="AN15" s="26" t="s">
        <v>9</v>
      </c>
      <c r="AO15" s="26" t="s">
        <v>9</v>
      </c>
      <c r="AP15" s="26" t="n">
        <v>10</v>
      </c>
      <c r="AQ15" s="26" t="s">
        <v>9</v>
      </c>
      <c r="AR15" s="26" t="s">
        <v>9</v>
      </c>
      <c r="AS15" s="26" t="n">
        <v>19</v>
      </c>
      <c r="AT15" s="26" t="s">
        <v>9</v>
      </c>
      <c r="AU15" s="26" t="s">
        <v>9</v>
      </c>
      <c r="AV15" s="26" t="n">
        <v>1</v>
      </c>
      <c r="AW15" s="26" t="s">
        <v>9</v>
      </c>
      <c r="AX15" s="26" t="n">
        <v>1</v>
      </c>
      <c r="AY15" s="26" t="n">
        <v>152</v>
      </c>
      <c r="AZ15" s="26" t="n">
        <v>9</v>
      </c>
      <c r="BA15" s="26" t="s">
        <v>9</v>
      </c>
      <c r="BB15" s="26" t="s">
        <v>9</v>
      </c>
    </row>
    <row r="16" customFormat="false" ht="12.8" hidden="false" customHeight="false" outlineLevel="0" collapsed="false">
      <c r="A16" s="29" t="s">
        <v>135</v>
      </c>
      <c r="B16" s="29"/>
      <c r="C16" s="26" t="n">
        <v>20</v>
      </c>
      <c r="D16" s="26" t="n">
        <v>5</v>
      </c>
      <c r="E16" s="26" t="n">
        <v>140</v>
      </c>
      <c r="F16" s="26" t="n">
        <v>301</v>
      </c>
      <c r="G16" s="26" t="n">
        <v>25</v>
      </c>
      <c r="H16" s="26" t="n">
        <v>87</v>
      </c>
      <c r="I16" s="26" t="n">
        <v>116</v>
      </c>
      <c r="J16" s="26" t="s">
        <v>9</v>
      </c>
      <c r="K16" s="26" t="n">
        <v>297</v>
      </c>
      <c r="L16" s="26" t="n">
        <v>57</v>
      </c>
      <c r="M16" s="26" t="n">
        <v>8</v>
      </c>
      <c r="N16" s="26" t="n">
        <v>2830</v>
      </c>
      <c r="O16" s="26" t="s">
        <v>9</v>
      </c>
      <c r="P16" s="26" t="n">
        <v>165</v>
      </c>
      <c r="Q16" s="26" t="n">
        <v>400</v>
      </c>
      <c r="R16" s="26" t="n">
        <v>824</v>
      </c>
      <c r="S16" s="26" t="n">
        <v>44</v>
      </c>
      <c r="T16" s="26" t="n">
        <v>4</v>
      </c>
      <c r="U16" s="26" t="n">
        <v>11</v>
      </c>
      <c r="V16" s="26" t="n">
        <v>41</v>
      </c>
      <c r="W16" s="26" t="n">
        <v>7</v>
      </c>
      <c r="X16" s="26" t="n">
        <v>46</v>
      </c>
      <c r="Y16" s="26" t="n">
        <v>2950</v>
      </c>
      <c r="Z16" s="26" t="n">
        <v>1366</v>
      </c>
      <c r="AA16" s="26" t="n">
        <v>1729</v>
      </c>
      <c r="AB16" s="26" t="n">
        <v>18</v>
      </c>
      <c r="AC16" s="26" t="n">
        <v>5</v>
      </c>
      <c r="AD16" s="26" t="n">
        <v>1</v>
      </c>
      <c r="AE16" s="26" t="n">
        <v>4148</v>
      </c>
      <c r="AF16" s="26" t="n">
        <v>2968</v>
      </c>
      <c r="AG16" s="26" t="n">
        <v>157</v>
      </c>
      <c r="AH16" s="26" t="n">
        <v>5186</v>
      </c>
      <c r="AI16" s="27" t="n">
        <v>2303</v>
      </c>
      <c r="AJ16" s="26" t="s">
        <v>9</v>
      </c>
      <c r="AK16" s="26" t="s">
        <v>9</v>
      </c>
      <c r="AL16" s="26" t="n">
        <v>7</v>
      </c>
      <c r="AM16" s="26" t="n">
        <v>4</v>
      </c>
      <c r="AN16" s="26" t="n">
        <v>16</v>
      </c>
      <c r="AO16" s="26" t="s">
        <v>9</v>
      </c>
      <c r="AP16" s="26" t="n">
        <v>1</v>
      </c>
      <c r="AQ16" s="26" t="s">
        <v>9</v>
      </c>
      <c r="AR16" s="26" t="s">
        <v>9</v>
      </c>
      <c r="AS16" s="26" t="n">
        <v>4</v>
      </c>
      <c r="AT16" s="26" t="s">
        <v>9</v>
      </c>
      <c r="AU16" s="26" t="s">
        <v>9</v>
      </c>
      <c r="AV16" s="26" t="n">
        <v>6</v>
      </c>
      <c r="AW16" s="26" t="s">
        <v>9</v>
      </c>
      <c r="AX16" s="26" t="n">
        <v>5</v>
      </c>
      <c r="AY16" s="26" t="n">
        <v>158</v>
      </c>
      <c r="AZ16" s="26" t="n">
        <v>80</v>
      </c>
      <c r="BA16" s="26" t="n">
        <v>18</v>
      </c>
      <c r="BB16" s="26" t="n">
        <v>76</v>
      </c>
    </row>
    <row r="17" customFormat="false" ht="12.8" hidden="false" customHeight="false" outlineLevel="0" collapsed="false">
      <c r="A17" s="29" t="s">
        <v>136</v>
      </c>
      <c r="B17" s="29"/>
      <c r="C17" s="26" t="n">
        <v>18</v>
      </c>
      <c r="D17" s="26" t="s">
        <v>9</v>
      </c>
      <c r="E17" s="26" t="n">
        <v>52</v>
      </c>
      <c r="F17" s="26" t="n">
        <v>126</v>
      </c>
      <c r="G17" s="26" t="n">
        <v>53</v>
      </c>
      <c r="H17" s="26" t="n">
        <v>486</v>
      </c>
      <c r="I17" s="26" t="n">
        <v>196</v>
      </c>
      <c r="J17" s="26" t="s">
        <v>9</v>
      </c>
      <c r="K17" s="26" t="n">
        <v>469</v>
      </c>
      <c r="L17" s="26" t="n">
        <v>53</v>
      </c>
      <c r="M17" s="26" t="n">
        <v>2</v>
      </c>
      <c r="N17" s="26" t="n">
        <v>2532</v>
      </c>
      <c r="O17" s="26" t="n">
        <v>1</v>
      </c>
      <c r="P17" s="26" t="n">
        <v>215</v>
      </c>
      <c r="Q17" s="26" t="n">
        <v>5188</v>
      </c>
      <c r="R17" s="26" t="n">
        <v>2406</v>
      </c>
      <c r="S17" s="26" t="n">
        <v>181</v>
      </c>
      <c r="T17" s="26" t="n">
        <v>1</v>
      </c>
      <c r="U17" s="26" t="n">
        <v>8</v>
      </c>
      <c r="V17" s="26" t="n">
        <v>64</v>
      </c>
      <c r="W17" s="26" t="n">
        <v>38</v>
      </c>
      <c r="X17" s="26" t="n">
        <v>15</v>
      </c>
      <c r="Y17" s="26" t="n">
        <v>5181</v>
      </c>
      <c r="Z17" s="26" t="n">
        <v>5835</v>
      </c>
      <c r="AA17" s="26" t="n">
        <v>4802</v>
      </c>
      <c r="AB17" s="26" t="s">
        <v>9</v>
      </c>
      <c r="AC17" s="26" t="n">
        <v>5</v>
      </c>
      <c r="AD17" s="26" t="n">
        <v>7</v>
      </c>
      <c r="AE17" s="26" t="n">
        <v>5655</v>
      </c>
      <c r="AF17" s="26" t="n">
        <v>9177</v>
      </c>
      <c r="AG17" s="26" t="n">
        <v>266</v>
      </c>
      <c r="AH17" s="26" t="n">
        <v>5709</v>
      </c>
      <c r="AI17" s="27" t="n">
        <v>3965</v>
      </c>
      <c r="AJ17" s="26" t="s">
        <v>9</v>
      </c>
      <c r="AK17" s="26" t="s">
        <v>9</v>
      </c>
      <c r="AL17" s="26" t="n">
        <v>3</v>
      </c>
      <c r="AM17" s="26" t="s">
        <v>9</v>
      </c>
      <c r="AN17" s="26" t="n">
        <v>53</v>
      </c>
      <c r="AO17" s="26" t="s">
        <v>9</v>
      </c>
      <c r="AP17" s="26" t="s">
        <v>9</v>
      </c>
      <c r="AQ17" s="26" t="s">
        <v>9</v>
      </c>
      <c r="AR17" s="26" t="s">
        <v>9</v>
      </c>
      <c r="AS17" s="26" t="n">
        <v>13</v>
      </c>
      <c r="AT17" s="26" t="s">
        <v>9</v>
      </c>
      <c r="AU17" s="26" t="s">
        <v>9</v>
      </c>
      <c r="AV17" s="26" t="s">
        <v>9</v>
      </c>
      <c r="AW17" s="26" t="n">
        <v>1</v>
      </c>
      <c r="AX17" s="26" t="n">
        <v>4</v>
      </c>
      <c r="AY17" s="26" t="n">
        <v>291</v>
      </c>
      <c r="AZ17" s="26" t="n">
        <v>2</v>
      </c>
      <c r="BA17" s="26" t="s">
        <v>9</v>
      </c>
      <c r="BB17" s="26" t="n">
        <v>714</v>
      </c>
    </row>
    <row r="18" customFormat="false" ht="12.8" hidden="false" customHeight="false" outlineLevel="0" collapsed="false">
      <c r="A18" s="29" t="s">
        <v>137</v>
      </c>
      <c r="B18" s="29"/>
      <c r="C18" s="26" t="n">
        <v>16</v>
      </c>
      <c r="D18" s="26" t="n">
        <v>1</v>
      </c>
      <c r="E18" s="26" t="n">
        <v>631</v>
      </c>
      <c r="F18" s="26" t="n">
        <v>264</v>
      </c>
      <c r="G18" s="26" t="n">
        <v>24</v>
      </c>
      <c r="H18" s="26" t="n">
        <v>125</v>
      </c>
      <c r="I18" s="26" t="n">
        <v>227</v>
      </c>
      <c r="J18" s="26" t="s">
        <v>9</v>
      </c>
      <c r="K18" s="26" t="n">
        <v>844</v>
      </c>
      <c r="L18" s="26" t="n">
        <v>44</v>
      </c>
      <c r="M18" s="26" t="n">
        <v>1</v>
      </c>
      <c r="N18" s="26" t="n">
        <v>1827</v>
      </c>
      <c r="O18" s="26" t="s">
        <v>9</v>
      </c>
      <c r="P18" s="26" t="n">
        <v>172</v>
      </c>
      <c r="Q18" s="26" t="n">
        <v>3892</v>
      </c>
      <c r="R18" s="26" t="n">
        <v>2011</v>
      </c>
      <c r="S18" s="26" t="n">
        <v>177</v>
      </c>
      <c r="T18" s="26" t="n">
        <v>3</v>
      </c>
      <c r="U18" s="26" t="n">
        <v>18</v>
      </c>
      <c r="V18" s="26" t="n">
        <v>69</v>
      </c>
      <c r="W18" s="26" t="n">
        <v>3</v>
      </c>
      <c r="X18" s="26" t="n">
        <v>68</v>
      </c>
      <c r="Y18" s="26" t="n">
        <v>4843</v>
      </c>
      <c r="Z18" s="26" t="n">
        <v>6372</v>
      </c>
      <c r="AA18" s="26" t="n">
        <v>6271</v>
      </c>
      <c r="AB18" s="26" t="s">
        <v>9</v>
      </c>
      <c r="AC18" s="26" t="n">
        <v>6</v>
      </c>
      <c r="AD18" s="26" t="n">
        <v>21</v>
      </c>
      <c r="AE18" s="26" t="n">
        <v>3980</v>
      </c>
      <c r="AF18" s="26" t="n">
        <v>6971</v>
      </c>
      <c r="AG18" s="26" t="n">
        <v>473</v>
      </c>
      <c r="AH18" s="26" t="n">
        <v>7353</v>
      </c>
      <c r="AI18" s="27" t="n">
        <v>2427</v>
      </c>
      <c r="AJ18" s="26" t="s">
        <v>9</v>
      </c>
      <c r="AK18" s="26" t="s">
        <v>9</v>
      </c>
      <c r="AL18" s="26" t="n">
        <v>2</v>
      </c>
      <c r="AM18" s="26" t="s">
        <v>9</v>
      </c>
      <c r="AN18" s="26" t="n">
        <v>39</v>
      </c>
      <c r="AO18" s="26" t="s">
        <v>9</v>
      </c>
      <c r="AP18" s="26" t="s">
        <v>9</v>
      </c>
      <c r="AQ18" s="26" t="s">
        <v>9</v>
      </c>
      <c r="AR18" s="26" t="s">
        <v>9</v>
      </c>
      <c r="AS18" s="26" t="n">
        <v>37</v>
      </c>
      <c r="AT18" s="26" t="n">
        <v>1</v>
      </c>
      <c r="AU18" s="26" t="s">
        <v>9</v>
      </c>
      <c r="AV18" s="26" t="n">
        <v>1</v>
      </c>
      <c r="AW18" s="26" t="s">
        <v>9</v>
      </c>
      <c r="AX18" s="26" t="n">
        <v>2</v>
      </c>
      <c r="AY18" s="26" t="n">
        <v>337</v>
      </c>
      <c r="AZ18" s="26" t="n">
        <v>14</v>
      </c>
      <c r="BA18" s="26" t="s">
        <v>9</v>
      </c>
      <c r="BB18" s="26" t="n">
        <v>1935</v>
      </c>
    </row>
    <row r="19" customFormat="false" ht="12.8" hidden="false" customHeight="false" outlineLevel="0" collapsed="false">
      <c r="A19" s="29" t="s">
        <v>138</v>
      </c>
      <c r="B19" s="29"/>
      <c r="C19" s="26" t="n">
        <v>23</v>
      </c>
      <c r="D19" s="26" t="n">
        <v>5</v>
      </c>
      <c r="E19" s="26" t="n">
        <v>544</v>
      </c>
      <c r="F19" s="26" t="n">
        <v>437</v>
      </c>
      <c r="G19" s="26" t="n">
        <v>7</v>
      </c>
      <c r="H19" s="26" t="n">
        <v>36</v>
      </c>
      <c r="I19" s="26" t="n">
        <v>23</v>
      </c>
      <c r="J19" s="26" t="s">
        <v>9</v>
      </c>
      <c r="K19" s="26" t="n">
        <v>60</v>
      </c>
      <c r="L19" s="26" t="n">
        <v>13</v>
      </c>
      <c r="M19" s="26" t="s">
        <v>9</v>
      </c>
      <c r="N19" s="26" t="n">
        <v>2393</v>
      </c>
      <c r="O19" s="26" t="s">
        <v>9</v>
      </c>
      <c r="P19" s="26" t="n">
        <v>281</v>
      </c>
      <c r="Q19" s="26" t="n">
        <v>456</v>
      </c>
      <c r="R19" s="26" t="n">
        <v>5222</v>
      </c>
      <c r="S19" s="26" t="n">
        <v>225</v>
      </c>
      <c r="T19" s="26" t="n">
        <v>10</v>
      </c>
      <c r="U19" s="26" t="n">
        <v>17</v>
      </c>
      <c r="V19" s="26" t="n">
        <v>151</v>
      </c>
      <c r="W19" s="26" t="n">
        <v>23</v>
      </c>
      <c r="X19" s="26" t="n">
        <v>66</v>
      </c>
      <c r="Y19" s="26" t="n">
        <v>11149</v>
      </c>
      <c r="Z19" s="26" t="n">
        <v>12248</v>
      </c>
      <c r="AA19" s="26" t="n">
        <v>36897</v>
      </c>
      <c r="AB19" s="26" t="s">
        <v>9</v>
      </c>
      <c r="AC19" s="26" t="n">
        <v>4</v>
      </c>
      <c r="AD19" s="26" t="n">
        <v>8</v>
      </c>
      <c r="AE19" s="26" t="n">
        <v>9662</v>
      </c>
      <c r="AF19" s="26" t="n">
        <v>16125</v>
      </c>
      <c r="AG19" s="26" t="n">
        <v>265</v>
      </c>
      <c r="AH19" s="26" t="n">
        <v>7315</v>
      </c>
      <c r="AI19" s="27" t="n">
        <v>66474</v>
      </c>
      <c r="AJ19" s="26" t="s">
        <v>9</v>
      </c>
      <c r="AK19" s="26" t="s">
        <v>9</v>
      </c>
      <c r="AL19" s="26" t="s">
        <v>9</v>
      </c>
      <c r="AM19" s="26" t="s">
        <v>9</v>
      </c>
      <c r="AN19" s="26" t="n">
        <v>25</v>
      </c>
      <c r="AO19" s="26" t="s">
        <v>9</v>
      </c>
      <c r="AP19" s="26" t="n">
        <v>2</v>
      </c>
      <c r="AQ19" s="26" t="s">
        <v>9</v>
      </c>
      <c r="AR19" s="26" t="s">
        <v>9</v>
      </c>
      <c r="AS19" s="26" t="n">
        <v>29</v>
      </c>
      <c r="AT19" s="26" t="n">
        <v>1</v>
      </c>
      <c r="AU19" s="26" t="s">
        <v>9</v>
      </c>
      <c r="AV19" s="26" t="s">
        <v>9</v>
      </c>
      <c r="AW19" s="26" t="s">
        <v>9</v>
      </c>
      <c r="AX19" s="26" t="s">
        <v>9</v>
      </c>
      <c r="AY19" s="26" t="n">
        <v>147</v>
      </c>
      <c r="AZ19" s="26" t="n">
        <v>1</v>
      </c>
      <c r="BA19" s="26" t="s">
        <v>9</v>
      </c>
      <c r="BB19" s="26" t="n">
        <v>252</v>
      </c>
    </row>
    <row r="20" customFormat="false" ht="12.8" hidden="false" customHeight="false" outlineLevel="0" collapsed="false">
      <c r="A20" s="29" t="s">
        <v>139</v>
      </c>
      <c r="B20" s="29"/>
      <c r="C20" s="26" t="n">
        <v>24</v>
      </c>
      <c r="D20" s="26" t="n">
        <v>1</v>
      </c>
      <c r="E20" s="26" t="n">
        <v>280</v>
      </c>
      <c r="F20" s="26" t="n">
        <v>147</v>
      </c>
      <c r="G20" s="26" t="n">
        <v>4</v>
      </c>
      <c r="H20" s="26" t="n">
        <v>8</v>
      </c>
      <c r="I20" s="26" t="n">
        <v>140</v>
      </c>
      <c r="J20" s="26" t="s">
        <v>9</v>
      </c>
      <c r="K20" s="26" t="n">
        <v>103</v>
      </c>
      <c r="L20" s="26" t="n">
        <v>16</v>
      </c>
      <c r="M20" s="26" t="n">
        <v>2</v>
      </c>
      <c r="N20" s="26" t="n">
        <v>1700</v>
      </c>
      <c r="O20" s="26" t="s">
        <v>9</v>
      </c>
      <c r="P20" s="26" t="n">
        <v>150</v>
      </c>
      <c r="Q20" s="26" t="n">
        <v>693</v>
      </c>
      <c r="R20" s="26" t="n">
        <v>1786</v>
      </c>
      <c r="S20" s="26" t="n">
        <v>72</v>
      </c>
      <c r="T20" s="26" t="n">
        <v>7</v>
      </c>
      <c r="U20" s="26" t="n">
        <v>5</v>
      </c>
      <c r="V20" s="26" t="n">
        <v>93</v>
      </c>
      <c r="W20" s="26" t="n">
        <v>23</v>
      </c>
      <c r="X20" s="26" t="n">
        <v>39</v>
      </c>
      <c r="Y20" s="26" t="n">
        <v>3879</v>
      </c>
      <c r="Z20" s="26" t="n">
        <v>3224</v>
      </c>
      <c r="AA20" s="26" t="n">
        <v>6711</v>
      </c>
      <c r="AB20" s="26" t="s">
        <v>9</v>
      </c>
      <c r="AC20" s="26" t="n">
        <v>8</v>
      </c>
      <c r="AD20" s="26" t="n">
        <v>9</v>
      </c>
      <c r="AE20" s="26" t="n">
        <v>4938</v>
      </c>
      <c r="AF20" s="26" t="n">
        <v>7985</v>
      </c>
      <c r="AG20" s="26" t="n">
        <v>59</v>
      </c>
      <c r="AH20" s="26" t="n">
        <v>3222</v>
      </c>
      <c r="AI20" s="27" t="n">
        <v>1139</v>
      </c>
      <c r="AJ20" s="26" t="s">
        <v>9</v>
      </c>
      <c r="AK20" s="26" t="s">
        <v>9</v>
      </c>
      <c r="AL20" s="26" t="n">
        <v>1</v>
      </c>
      <c r="AM20" s="26" t="s">
        <v>9</v>
      </c>
      <c r="AN20" s="26" t="n">
        <v>24</v>
      </c>
      <c r="AO20" s="26" t="s">
        <v>9</v>
      </c>
      <c r="AP20" s="26" t="n">
        <v>2</v>
      </c>
      <c r="AQ20" s="26" t="s">
        <v>9</v>
      </c>
      <c r="AR20" s="26" t="n">
        <v>21</v>
      </c>
      <c r="AS20" s="26" t="n">
        <v>25</v>
      </c>
      <c r="AT20" s="26" t="n">
        <v>1</v>
      </c>
      <c r="AU20" s="26" t="s">
        <v>9</v>
      </c>
      <c r="AV20" s="26" t="s">
        <v>9</v>
      </c>
      <c r="AW20" s="26" t="s">
        <v>9</v>
      </c>
      <c r="AX20" s="26" t="s">
        <v>9</v>
      </c>
      <c r="AY20" s="26" t="n">
        <v>100</v>
      </c>
      <c r="AZ20" s="26" t="n">
        <v>1</v>
      </c>
      <c r="BA20" s="26" t="n">
        <v>1</v>
      </c>
      <c r="BB20" s="26" t="n">
        <v>310</v>
      </c>
    </row>
    <row r="21" customFormat="false" ht="12.8" hidden="false" customHeight="false" outlineLevel="0" collapsed="false">
      <c r="A21" s="29" t="s">
        <v>140</v>
      </c>
      <c r="B21" s="29"/>
      <c r="C21" s="26" t="n">
        <v>6</v>
      </c>
      <c r="D21" s="26" t="n">
        <v>1</v>
      </c>
      <c r="E21" s="26" t="n">
        <v>8</v>
      </c>
      <c r="F21" s="26" t="n">
        <v>65</v>
      </c>
      <c r="G21" s="26" t="n">
        <v>10</v>
      </c>
      <c r="H21" s="26" t="n">
        <v>171</v>
      </c>
      <c r="I21" s="26" t="n">
        <v>95</v>
      </c>
      <c r="J21" s="26" t="s">
        <v>9</v>
      </c>
      <c r="K21" s="26" t="n">
        <v>258</v>
      </c>
      <c r="L21" s="26" t="n">
        <v>13</v>
      </c>
      <c r="M21" s="26" t="s">
        <v>9</v>
      </c>
      <c r="N21" s="26" t="n">
        <v>1526</v>
      </c>
      <c r="O21" s="26" t="n">
        <v>1</v>
      </c>
      <c r="P21" s="26" t="n">
        <v>118</v>
      </c>
      <c r="Q21" s="26" t="n">
        <v>1674</v>
      </c>
      <c r="R21" s="26" t="n">
        <v>1077</v>
      </c>
      <c r="S21" s="26" t="n">
        <v>109</v>
      </c>
      <c r="T21" s="26" t="n">
        <v>2</v>
      </c>
      <c r="U21" s="26" t="n">
        <v>3</v>
      </c>
      <c r="V21" s="26" t="n">
        <v>28</v>
      </c>
      <c r="W21" s="26" t="n">
        <v>2</v>
      </c>
      <c r="X21" s="26" t="n">
        <v>16</v>
      </c>
      <c r="Y21" s="26" t="n">
        <v>2602</v>
      </c>
      <c r="Z21" s="26" t="n">
        <v>5605</v>
      </c>
      <c r="AA21" s="26" t="n">
        <v>811</v>
      </c>
      <c r="AB21" s="26" t="s">
        <v>9</v>
      </c>
      <c r="AC21" s="26" t="s">
        <v>9</v>
      </c>
      <c r="AD21" s="26" t="n">
        <v>3</v>
      </c>
      <c r="AE21" s="26" t="n">
        <v>2521</v>
      </c>
      <c r="AF21" s="26" t="n">
        <v>4552</v>
      </c>
      <c r="AG21" s="26" t="n">
        <v>23</v>
      </c>
      <c r="AH21" s="26" t="n">
        <v>3645</v>
      </c>
      <c r="AI21" s="27" t="n">
        <v>400</v>
      </c>
      <c r="AJ21" s="26" t="s">
        <v>9</v>
      </c>
      <c r="AK21" s="26" t="s">
        <v>9</v>
      </c>
      <c r="AL21" s="26" t="n">
        <v>6</v>
      </c>
      <c r="AM21" s="26" t="s">
        <v>9</v>
      </c>
      <c r="AN21" s="26" t="n">
        <v>86</v>
      </c>
      <c r="AO21" s="26" t="s">
        <v>9</v>
      </c>
      <c r="AP21" s="26" t="s">
        <v>9</v>
      </c>
      <c r="AQ21" s="26" t="s">
        <v>9</v>
      </c>
      <c r="AR21" s="26" t="s">
        <v>9</v>
      </c>
      <c r="AS21" s="26" t="n">
        <v>11</v>
      </c>
      <c r="AT21" s="26" t="s">
        <v>9</v>
      </c>
      <c r="AU21" s="26" t="s">
        <v>9</v>
      </c>
      <c r="AV21" s="26" t="n">
        <v>1</v>
      </c>
      <c r="AW21" s="26" t="s">
        <v>9</v>
      </c>
      <c r="AX21" s="26" t="n">
        <v>2</v>
      </c>
      <c r="AY21" s="26" t="n">
        <v>537</v>
      </c>
      <c r="AZ21" s="26" t="n">
        <v>15</v>
      </c>
      <c r="BA21" s="26" t="s">
        <v>9</v>
      </c>
      <c r="BB21" s="26" t="n">
        <v>105</v>
      </c>
    </row>
    <row r="22" customFormat="false" ht="12.8" hidden="false" customHeight="false" outlineLevel="0" collapsed="false">
      <c r="A22" s="29" t="s">
        <v>141</v>
      </c>
      <c r="B22" s="29"/>
      <c r="C22" s="26" t="n">
        <v>18</v>
      </c>
      <c r="D22" s="26" t="n">
        <v>1</v>
      </c>
      <c r="E22" s="26" t="n">
        <v>153</v>
      </c>
      <c r="F22" s="26" t="n">
        <v>226</v>
      </c>
      <c r="G22" s="26" t="n">
        <v>8</v>
      </c>
      <c r="H22" s="26" t="n">
        <v>9</v>
      </c>
      <c r="I22" s="26" t="n">
        <v>112</v>
      </c>
      <c r="J22" s="26" t="s">
        <v>9</v>
      </c>
      <c r="K22" s="26" t="n">
        <v>128</v>
      </c>
      <c r="L22" s="26" t="n">
        <v>16</v>
      </c>
      <c r="M22" s="26" t="n">
        <v>6</v>
      </c>
      <c r="N22" s="26" t="n">
        <v>1725</v>
      </c>
      <c r="O22" s="26" t="s">
        <v>9</v>
      </c>
      <c r="P22" s="26" t="n">
        <v>381</v>
      </c>
      <c r="Q22" s="26" t="n">
        <v>489</v>
      </c>
      <c r="R22" s="26" t="n">
        <v>2757</v>
      </c>
      <c r="S22" s="26" t="n">
        <v>187</v>
      </c>
      <c r="T22" s="26" t="n">
        <v>29</v>
      </c>
      <c r="U22" s="26" t="n">
        <v>19</v>
      </c>
      <c r="V22" s="26" t="n">
        <v>203</v>
      </c>
      <c r="W22" s="26" t="n">
        <v>195</v>
      </c>
      <c r="X22" s="26" t="n">
        <v>24</v>
      </c>
      <c r="Y22" s="26" t="n">
        <v>4757</v>
      </c>
      <c r="Z22" s="26" t="n">
        <v>8607</v>
      </c>
      <c r="AA22" s="26" t="n">
        <v>5612</v>
      </c>
      <c r="AB22" s="26" t="s">
        <v>9</v>
      </c>
      <c r="AC22" s="26" t="n">
        <v>2</v>
      </c>
      <c r="AD22" s="26" t="n">
        <v>56</v>
      </c>
      <c r="AE22" s="26" t="n">
        <v>5740</v>
      </c>
      <c r="AF22" s="26" t="n">
        <v>6115</v>
      </c>
      <c r="AG22" s="26" t="n">
        <v>47</v>
      </c>
      <c r="AH22" s="26" t="n">
        <v>3558</v>
      </c>
      <c r="AI22" s="27" t="n">
        <v>3667</v>
      </c>
      <c r="AJ22" s="26" t="s">
        <v>9</v>
      </c>
      <c r="AK22" s="26" t="s">
        <v>9</v>
      </c>
      <c r="AL22" s="26" t="s">
        <v>9</v>
      </c>
      <c r="AM22" s="26" t="s">
        <v>9</v>
      </c>
      <c r="AN22" s="26" t="n">
        <v>78</v>
      </c>
      <c r="AO22" s="26" t="s">
        <v>9</v>
      </c>
      <c r="AP22" s="26" t="n">
        <v>2</v>
      </c>
      <c r="AQ22" s="26" t="s">
        <v>9</v>
      </c>
      <c r="AR22" s="26" t="s">
        <v>9</v>
      </c>
      <c r="AS22" s="26" t="n">
        <v>10</v>
      </c>
      <c r="AT22" s="26" t="s">
        <v>9</v>
      </c>
      <c r="AU22" s="26" t="s">
        <v>9</v>
      </c>
      <c r="AV22" s="26" t="s">
        <v>9</v>
      </c>
      <c r="AW22" s="26" t="s">
        <v>9</v>
      </c>
      <c r="AX22" s="26" t="n">
        <v>8</v>
      </c>
      <c r="AY22" s="26" t="n">
        <v>85</v>
      </c>
      <c r="AZ22" s="26" t="s">
        <v>9</v>
      </c>
      <c r="BA22" s="26" t="s">
        <v>9</v>
      </c>
      <c r="BB22" s="26" t="n">
        <v>245</v>
      </c>
    </row>
    <row r="23" customFormat="false" ht="12.8" hidden="false" customHeight="false" outlineLevel="0" collapsed="false">
      <c r="A23" s="29" t="s">
        <v>142</v>
      </c>
      <c r="B23" s="29"/>
      <c r="C23" s="26" t="n">
        <v>9</v>
      </c>
      <c r="D23" s="26" t="n">
        <v>7</v>
      </c>
      <c r="E23" s="26" t="n">
        <v>292</v>
      </c>
      <c r="F23" s="26" t="n">
        <v>705</v>
      </c>
      <c r="G23" s="26" t="n">
        <v>8</v>
      </c>
      <c r="H23" s="26" t="n">
        <v>5</v>
      </c>
      <c r="I23" s="26" t="n">
        <v>144</v>
      </c>
      <c r="J23" s="26" t="s">
        <v>9</v>
      </c>
      <c r="K23" s="26" t="n">
        <v>145</v>
      </c>
      <c r="L23" s="26" t="n">
        <v>45</v>
      </c>
      <c r="M23" s="26" t="n">
        <v>3</v>
      </c>
      <c r="N23" s="26" t="n">
        <v>1627</v>
      </c>
      <c r="O23" s="26" t="s">
        <v>9</v>
      </c>
      <c r="P23" s="26" t="n">
        <v>411</v>
      </c>
      <c r="Q23" s="26" t="n">
        <v>282</v>
      </c>
      <c r="R23" s="26" t="n">
        <v>1455</v>
      </c>
      <c r="S23" s="26" t="n">
        <v>66</v>
      </c>
      <c r="T23" s="26" t="n">
        <v>1</v>
      </c>
      <c r="U23" s="26" t="n">
        <v>4</v>
      </c>
      <c r="V23" s="26" t="n">
        <v>37</v>
      </c>
      <c r="W23" s="26" t="n">
        <v>2</v>
      </c>
      <c r="X23" s="26" t="n">
        <v>29</v>
      </c>
      <c r="Y23" s="26" t="n">
        <v>3120</v>
      </c>
      <c r="Z23" s="26" t="n">
        <v>4999</v>
      </c>
      <c r="AA23" s="26" t="n">
        <v>4533</v>
      </c>
      <c r="AB23" s="26" t="s">
        <v>9</v>
      </c>
      <c r="AC23" s="26" t="n">
        <v>4</v>
      </c>
      <c r="AD23" s="26" t="n">
        <v>2</v>
      </c>
      <c r="AE23" s="26" t="n">
        <v>5378</v>
      </c>
      <c r="AF23" s="26" t="n">
        <v>7658</v>
      </c>
      <c r="AG23" s="26" t="n">
        <v>14</v>
      </c>
      <c r="AH23" s="26" t="n">
        <v>4246</v>
      </c>
      <c r="AI23" s="27" t="n">
        <v>1098</v>
      </c>
      <c r="AJ23" s="26" t="s">
        <v>9</v>
      </c>
      <c r="AK23" s="26" t="n">
        <v>1</v>
      </c>
      <c r="AL23" s="26" t="s">
        <v>9</v>
      </c>
      <c r="AM23" s="26" t="s">
        <v>9</v>
      </c>
      <c r="AN23" s="26" t="n">
        <v>34</v>
      </c>
      <c r="AO23" s="26" t="n">
        <v>1</v>
      </c>
      <c r="AP23" s="26" t="n">
        <v>2</v>
      </c>
      <c r="AQ23" s="26" t="s">
        <v>9</v>
      </c>
      <c r="AR23" s="26" t="s">
        <v>9</v>
      </c>
      <c r="AS23" s="26" t="n">
        <v>7</v>
      </c>
      <c r="AT23" s="26" t="s">
        <v>9</v>
      </c>
      <c r="AU23" s="26" t="s">
        <v>9</v>
      </c>
      <c r="AV23" s="26" t="n">
        <v>2</v>
      </c>
      <c r="AW23" s="26" t="s">
        <v>9</v>
      </c>
      <c r="AX23" s="26" t="s">
        <v>9</v>
      </c>
      <c r="AY23" s="26" t="n">
        <v>217</v>
      </c>
      <c r="AZ23" s="26" t="n">
        <v>7</v>
      </c>
      <c r="BA23" s="26" t="n">
        <v>1</v>
      </c>
      <c r="BB23" s="26" t="n">
        <v>130</v>
      </c>
    </row>
    <row r="24" customFormat="false" ht="12.8" hidden="false" customHeight="false" outlineLevel="0" collapsed="false">
      <c r="A24" s="29" t="s">
        <v>143</v>
      </c>
      <c r="B24" s="29"/>
      <c r="C24" s="26" t="n">
        <v>12</v>
      </c>
      <c r="D24" s="26" t="s">
        <v>9</v>
      </c>
      <c r="E24" s="26" t="n">
        <v>423</v>
      </c>
      <c r="F24" s="26" t="n">
        <v>102</v>
      </c>
      <c r="G24" s="26" t="n">
        <v>4</v>
      </c>
      <c r="H24" s="26" t="n">
        <v>371</v>
      </c>
      <c r="I24" s="26" t="n">
        <v>55</v>
      </c>
      <c r="J24" s="26" t="s">
        <v>9</v>
      </c>
      <c r="K24" s="26" t="n">
        <v>110</v>
      </c>
      <c r="L24" s="26" t="n">
        <v>21</v>
      </c>
      <c r="M24" s="26" t="n">
        <v>32</v>
      </c>
      <c r="N24" s="26" t="n">
        <v>1310</v>
      </c>
      <c r="O24" s="26" t="n">
        <v>1</v>
      </c>
      <c r="P24" s="26" t="n">
        <v>71</v>
      </c>
      <c r="Q24" s="26" t="n">
        <v>382</v>
      </c>
      <c r="R24" s="26" t="n">
        <v>2000</v>
      </c>
      <c r="S24" s="26" t="n">
        <v>133</v>
      </c>
      <c r="T24" s="26" t="n">
        <v>6</v>
      </c>
      <c r="U24" s="26" t="n">
        <v>10</v>
      </c>
      <c r="V24" s="26" t="n">
        <v>60</v>
      </c>
      <c r="W24" s="26" t="n">
        <v>6</v>
      </c>
      <c r="X24" s="26" t="n">
        <v>49</v>
      </c>
      <c r="Y24" s="26" t="n">
        <v>2636</v>
      </c>
      <c r="Z24" s="26" t="n">
        <v>4894</v>
      </c>
      <c r="AA24" s="26" t="n">
        <v>2361</v>
      </c>
      <c r="AB24" s="26" t="n">
        <v>6</v>
      </c>
      <c r="AC24" s="26" t="n">
        <v>4</v>
      </c>
      <c r="AD24" s="26" t="n">
        <v>10</v>
      </c>
      <c r="AE24" s="26" t="n">
        <v>3226</v>
      </c>
      <c r="AF24" s="26" t="n">
        <v>6641</v>
      </c>
      <c r="AG24" s="26" t="n">
        <v>156</v>
      </c>
      <c r="AH24" s="26" t="n">
        <v>5010</v>
      </c>
      <c r="AI24" s="27" t="n">
        <v>3532</v>
      </c>
      <c r="AJ24" s="26" t="s">
        <v>9</v>
      </c>
      <c r="AK24" s="26" t="s">
        <v>9</v>
      </c>
      <c r="AL24" s="26" t="n">
        <v>2</v>
      </c>
      <c r="AM24" s="26" t="s">
        <v>9</v>
      </c>
      <c r="AN24" s="26" t="n">
        <v>30</v>
      </c>
      <c r="AO24" s="26" t="s">
        <v>9</v>
      </c>
      <c r="AP24" s="26" t="n">
        <v>2</v>
      </c>
      <c r="AQ24" s="26" t="s">
        <v>9</v>
      </c>
      <c r="AR24" s="26" t="s">
        <v>9</v>
      </c>
      <c r="AS24" s="26" t="n">
        <v>13</v>
      </c>
      <c r="AT24" s="26" t="s">
        <v>9</v>
      </c>
      <c r="AU24" s="26" t="s">
        <v>9</v>
      </c>
      <c r="AV24" s="26" t="s">
        <v>9</v>
      </c>
      <c r="AW24" s="26" t="s">
        <v>9</v>
      </c>
      <c r="AX24" s="26" t="n">
        <v>1</v>
      </c>
      <c r="AY24" s="26" t="n">
        <v>282</v>
      </c>
      <c r="AZ24" s="26" t="s">
        <v>9</v>
      </c>
      <c r="BA24" s="26" t="n">
        <v>6</v>
      </c>
      <c r="BB24" s="26" t="n">
        <v>1284</v>
      </c>
    </row>
    <row r="25" customFormat="false" ht="12.8" hidden="false" customHeight="false" outlineLevel="0" collapsed="false">
      <c r="A25" s="29" t="s">
        <v>144</v>
      </c>
      <c r="B25" s="29"/>
      <c r="C25" s="26" t="n">
        <v>9</v>
      </c>
      <c r="D25" s="26" t="n">
        <v>2</v>
      </c>
      <c r="E25" s="26" t="n">
        <v>175</v>
      </c>
      <c r="F25" s="26" t="n">
        <v>786</v>
      </c>
      <c r="G25" s="26" t="n">
        <v>17</v>
      </c>
      <c r="H25" s="26" t="n">
        <v>41</v>
      </c>
      <c r="I25" s="26" t="s">
        <v>9</v>
      </c>
      <c r="J25" s="26" t="s">
        <v>9</v>
      </c>
      <c r="K25" s="26" t="n">
        <v>253</v>
      </c>
      <c r="L25" s="26" t="n">
        <v>31</v>
      </c>
      <c r="M25" s="26" t="n">
        <v>3</v>
      </c>
      <c r="N25" s="26" t="n">
        <v>1911</v>
      </c>
      <c r="O25" s="26" t="s">
        <v>9</v>
      </c>
      <c r="P25" s="26" t="n">
        <v>102</v>
      </c>
      <c r="Q25" s="26" t="n">
        <v>1301</v>
      </c>
      <c r="R25" s="26" t="n">
        <v>1136</v>
      </c>
      <c r="S25" s="26" t="n">
        <v>104</v>
      </c>
      <c r="T25" s="26" t="s">
        <v>9</v>
      </c>
      <c r="U25" s="26" t="n">
        <v>10</v>
      </c>
      <c r="V25" s="26" t="n">
        <v>52</v>
      </c>
      <c r="W25" s="26" t="s">
        <v>9</v>
      </c>
      <c r="X25" s="26" t="n">
        <v>163</v>
      </c>
      <c r="Y25" s="26" t="n">
        <v>2873</v>
      </c>
      <c r="Z25" s="26" t="n">
        <v>2285</v>
      </c>
      <c r="AA25" s="26" t="n">
        <v>1704</v>
      </c>
      <c r="AB25" s="26" t="n">
        <v>18</v>
      </c>
      <c r="AC25" s="26" t="n">
        <v>1</v>
      </c>
      <c r="AD25" s="26" t="n">
        <v>4</v>
      </c>
      <c r="AE25" s="26" t="n">
        <v>2964</v>
      </c>
      <c r="AF25" s="26" t="n">
        <v>5959</v>
      </c>
      <c r="AG25" s="26" t="n">
        <v>119</v>
      </c>
      <c r="AH25" s="26" t="n">
        <v>4926</v>
      </c>
      <c r="AI25" s="27" t="n">
        <v>1667</v>
      </c>
      <c r="AJ25" s="26" t="s">
        <v>9</v>
      </c>
      <c r="AK25" s="26" t="s">
        <v>9</v>
      </c>
      <c r="AL25" s="26" t="n">
        <v>17</v>
      </c>
      <c r="AM25" s="26" t="n">
        <v>2</v>
      </c>
      <c r="AN25" s="26" t="n">
        <v>33</v>
      </c>
      <c r="AO25" s="26" t="n">
        <v>1</v>
      </c>
      <c r="AP25" s="26" t="n">
        <v>1</v>
      </c>
      <c r="AQ25" s="26" t="s">
        <v>9</v>
      </c>
      <c r="AR25" s="26" t="s">
        <v>9</v>
      </c>
      <c r="AS25" s="26" t="n">
        <v>4</v>
      </c>
      <c r="AT25" s="26" t="s">
        <v>9</v>
      </c>
      <c r="AU25" s="26" t="s">
        <v>9</v>
      </c>
      <c r="AV25" s="26" t="s">
        <v>9</v>
      </c>
      <c r="AW25" s="26" t="s">
        <v>9</v>
      </c>
      <c r="AX25" s="26" t="n">
        <v>1</v>
      </c>
      <c r="AY25" s="26" t="n">
        <v>402</v>
      </c>
      <c r="AZ25" s="26" t="n">
        <v>3</v>
      </c>
      <c r="BA25" s="26" t="n">
        <v>16</v>
      </c>
      <c r="BB25" s="26" t="n">
        <v>388</v>
      </c>
    </row>
    <row r="26" customFormat="false" ht="12.8" hidden="false" customHeight="false" outlineLevel="0" collapsed="false">
      <c r="A26" s="29" t="s">
        <v>145</v>
      </c>
      <c r="B26" s="29"/>
      <c r="C26" s="26" t="n">
        <v>5</v>
      </c>
      <c r="D26" s="26" t="n">
        <v>1</v>
      </c>
      <c r="E26" s="26" t="n">
        <v>49</v>
      </c>
      <c r="F26" s="26" t="n">
        <v>112</v>
      </c>
      <c r="G26" s="26" t="n">
        <v>21</v>
      </c>
      <c r="H26" s="26" t="n">
        <v>38</v>
      </c>
      <c r="I26" s="26" t="n">
        <v>55</v>
      </c>
      <c r="J26" s="26" t="s">
        <v>9</v>
      </c>
      <c r="K26" s="26" t="n">
        <v>230</v>
      </c>
      <c r="L26" s="26" t="n">
        <v>24</v>
      </c>
      <c r="M26" s="26" t="n">
        <v>2</v>
      </c>
      <c r="N26" s="26" t="n">
        <v>1242</v>
      </c>
      <c r="O26" s="26" t="s">
        <v>9</v>
      </c>
      <c r="P26" s="26" t="n">
        <v>93</v>
      </c>
      <c r="Q26" s="26" t="n">
        <v>2988</v>
      </c>
      <c r="R26" s="26" t="n">
        <v>2238</v>
      </c>
      <c r="S26" s="26" t="n">
        <v>89</v>
      </c>
      <c r="T26" s="26" t="n">
        <v>8</v>
      </c>
      <c r="U26" s="26" t="n">
        <v>4</v>
      </c>
      <c r="V26" s="26" t="n">
        <v>71</v>
      </c>
      <c r="W26" s="26" t="n">
        <v>46</v>
      </c>
      <c r="X26" s="26" t="n">
        <v>7</v>
      </c>
      <c r="Y26" s="26" t="n">
        <v>3560</v>
      </c>
      <c r="Z26" s="26" t="n">
        <v>2899</v>
      </c>
      <c r="AA26" s="26" t="n">
        <v>10024</v>
      </c>
      <c r="AB26" s="26" t="s">
        <v>9</v>
      </c>
      <c r="AC26" s="26" t="n">
        <v>5</v>
      </c>
      <c r="AD26" s="26" t="n">
        <v>8</v>
      </c>
      <c r="AE26" s="26" t="n">
        <v>3146</v>
      </c>
      <c r="AF26" s="26" t="n">
        <v>4400</v>
      </c>
      <c r="AG26" s="26" t="n">
        <v>52</v>
      </c>
      <c r="AH26" s="26" t="n">
        <v>3258</v>
      </c>
      <c r="AI26" s="27" t="n">
        <v>1855</v>
      </c>
      <c r="AJ26" s="26" t="s">
        <v>9</v>
      </c>
      <c r="AK26" s="26" t="s">
        <v>9</v>
      </c>
      <c r="AL26" s="26" t="n">
        <v>10</v>
      </c>
      <c r="AM26" s="26" t="s">
        <v>9</v>
      </c>
      <c r="AN26" s="26" t="n">
        <v>5</v>
      </c>
      <c r="AO26" s="26" t="s">
        <v>9</v>
      </c>
      <c r="AP26" s="26" t="s">
        <v>9</v>
      </c>
      <c r="AQ26" s="26" t="s">
        <v>9</v>
      </c>
      <c r="AR26" s="26" t="s">
        <v>9</v>
      </c>
      <c r="AS26" s="26" t="n">
        <v>9</v>
      </c>
      <c r="AT26" s="26" t="s">
        <v>9</v>
      </c>
      <c r="AU26" s="26" t="s">
        <v>9</v>
      </c>
      <c r="AV26" s="26" t="n">
        <v>1</v>
      </c>
      <c r="AW26" s="26" t="s">
        <v>9</v>
      </c>
      <c r="AX26" s="26" t="n">
        <v>1</v>
      </c>
      <c r="AY26" s="26" t="n">
        <v>276</v>
      </c>
      <c r="AZ26" s="26" t="s">
        <v>9</v>
      </c>
      <c r="BA26" s="26" t="s">
        <v>9</v>
      </c>
      <c r="BB26" s="26" t="n">
        <v>52</v>
      </c>
    </row>
    <row r="27" customFormat="false" ht="12.8" hidden="false" customHeight="false" outlineLevel="0" collapsed="false">
      <c r="A27" s="29" t="s">
        <v>146</v>
      </c>
      <c r="B27" s="29"/>
      <c r="C27" s="26" t="n">
        <v>8</v>
      </c>
      <c r="D27" s="26" t="n">
        <v>2</v>
      </c>
      <c r="E27" s="26" t="n">
        <v>156</v>
      </c>
      <c r="F27" s="26" t="n">
        <v>3286</v>
      </c>
      <c r="G27" s="26" t="n">
        <v>92</v>
      </c>
      <c r="H27" s="26" t="n">
        <v>31</v>
      </c>
      <c r="I27" s="26" t="n">
        <v>70</v>
      </c>
      <c r="J27" s="26" t="s">
        <v>9</v>
      </c>
      <c r="K27" s="26" t="n">
        <v>343</v>
      </c>
      <c r="L27" s="26" t="n">
        <v>67</v>
      </c>
      <c r="M27" s="26" t="n">
        <v>9</v>
      </c>
      <c r="N27" s="26" t="n">
        <v>2011</v>
      </c>
      <c r="O27" s="26" t="n">
        <v>1</v>
      </c>
      <c r="P27" s="26" t="n">
        <v>86</v>
      </c>
      <c r="Q27" s="26" t="n">
        <v>405</v>
      </c>
      <c r="R27" s="26" t="n">
        <v>2985</v>
      </c>
      <c r="S27" s="26" t="n">
        <v>81</v>
      </c>
      <c r="T27" s="26" t="n">
        <v>4</v>
      </c>
      <c r="U27" s="26" t="n">
        <v>10</v>
      </c>
      <c r="V27" s="26" t="n">
        <v>76</v>
      </c>
      <c r="W27" s="26" t="n">
        <v>12</v>
      </c>
      <c r="X27" s="26" t="n">
        <v>11</v>
      </c>
      <c r="Y27" s="26" t="n">
        <v>3938</v>
      </c>
      <c r="Z27" s="26" t="n">
        <v>9651</v>
      </c>
      <c r="AA27" s="26" t="n">
        <v>5407</v>
      </c>
      <c r="AB27" s="26" t="n">
        <v>1</v>
      </c>
      <c r="AC27" s="26" t="n">
        <v>8</v>
      </c>
      <c r="AD27" s="26" t="n">
        <v>12</v>
      </c>
      <c r="AE27" s="26" t="n">
        <v>4801</v>
      </c>
      <c r="AF27" s="26" t="n">
        <v>8467</v>
      </c>
      <c r="AG27" s="26" t="n">
        <v>223</v>
      </c>
      <c r="AH27" s="26" t="n">
        <v>3305</v>
      </c>
      <c r="AI27" s="27" t="n">
        <v>3214</v>
      </c>
      <c r="AJ27" s="26" t="s">
        <v>9</v>
      </c>
      <c r="AK27" s="26" t="s">
        <v>9</v>
      </c>
      <c r="AL27" s="26" t="n">
        <v>43</v>
      </c>
      <c r="AM27" s="26" t="n">
        <v>1</v>
      </c>
      <c r="AN27" s="26" t="n">
        <v>8</v>
      </c>
      <c r="AO27" s="26" t="s">
        <v>9</v>
      </c>
      <c r="AP27" s="26" t="n">
        <v>2</v>
      </c>
      <c r="AQ27" s="26" t="s">
        <v>9</v>
      </c>
      <c r="AR27" s="26" t="s">
        <v>9</v>
      </c>
      <c r="AS27" s="26" t="n">
        <v>11</v>
      </c>
      <c r="AT27" s="26" t="s">
        <v>9</v>
      </c>
      <c r="AU27" s="26" t="s">
        <v>9</v>
      </c>
      <c r="AV27" s="26" t="s">
        <v>9</v>
      </c>
      <c r="AW27" s="26" t="s">
        <v>9</v>
      </c>
      <c r="AX27" s="26" t="n">
        <v>4</v>
      </c>
      <c r="AY27" s="26" t="n">
        <v>435</v>
      </c>
      <c r="AZ27" s="26" t="n">
        <v>16</v>
      </c>
      <c r="BA27" s="26" t="n">
        <v>6</v>
      </c>
      <c r="BB27" s="26" t="n">
        <v>233</v>
      </c>
    </row>
    <row r="28" customFormat="false" ht="12.8" hidden="false" customHeight="false" outlineLevel="0" collapsed="false">
      <c r="A28" s="29" t="s">
        <v>147</v>
      </c>
      <c r="B28" s="29"/>
      <c r="C28" s="26" t="n">
        <v>12</v>
      </c>
      <c r="D28" s="26" t="n">
        <v>2</v>
      </c>
      <c r="E28" s="26" t="n">
        <v>178</v>
      </c>
      <c r="F28" s="26" t="n">
        <v>508</v>
      </c>
      <c r="G28" s="26" t="n">
        <v>9</v>
      </c>
      <c r="H28" s="26" t="n">
        <v>25</v>
      </c>
      <c r="I28" s="26" t="n">
        <v>42</v>
      </c>
      <c r="J28" s="26" t="s">
        <v>9</v>
      </c>
      <c r="K28" s="26" t="n">
        <v>206</v>
      </c>
      <c r="L28" s="26" t="n">
        <v>27</v>
      </c>
      <c r="M28" s="26" t="n">
        <v>9</v>
      </c>
      <c r="N28" s="26" t="n">
        <v>1531</v>
      </c>
      <c r="O28" s="26" t="s">
        <v>9</v>
      </c>
      <c r="P28" s="26" t="n">
        <v>242</v>
      </c>
      <c r="Q28" s="26" t="n">
        <v>581</v>
      </c>
      <c r="R28" s="26" t="n">
        <v>1655</v>
      </c>
      <c r="S28" s="26" t="n">
        <v>89</v>
      </c>
      <c r="T28" s="26" t="n">
        <v>33</v>
      </c>
      <c r="U28" s="26" t="n">
        <v>37</v>
      </c>
      <c r="V28" s="26" t="n">
        <v>68</v>
      </c>
      <c r="W28" s="26" t="n">
        <v>19</v>
      </c>
      <c r="X28" s="26" t="n">
        <v>48</v>
      </c>
      <c r="Y28" s="26" t="n">
        <v>3339</v>
      </c>
      <c r="Z28" s="26" t="n">
        <v>7092</v>
      </c>
      <c r="AA28" s="26" t="n">
        <v>8101</v>
      </c>
      <c r="AB28" s="26" t="n">
        <v>1</v>
      </c>
      <c r="AC28" s="26" t="n">
        <v>9</v>
      </c>
      <c r="AD28" s="26" t="n">
        <v>13</v>
      </c>
      <c r="AE28" s="26" t="n">
        <v>4877</v>
      </c>
      <c r="AF28" s="26" t="n">
        <v>6259</v>
      </c>
      <c r="AG28" s="26" t="n">
        <v>28</v>
      </c>
      <c r="AH28" s="26" t="n">
        <v>3468</v>
      </c>
      <c r="AI28" s="27" t="n">
        <v>1522</v>
      </c>
      <c r="AJ28" s="26" t="s">
        <v>9</v>
      </c>
      <c r="AK28" s="26" t="n">
        <v>1</v>
      </c>
      <c r="AL28" s="26" t="n">
        <v>1</v>
      </c>
      <c r="AM28" s="26" t="s">
        <v>9</v>
      </c>
      <c r="AN28" s="26" t="n">
        <v>28</v>
      </c>
      <c r="AO28" s="26" t="s">
        <v>9</v>
      </c>
      <c r="AP28" s="26" t="s">
        <v>9</v>
      </c>
      <c r="AQ28" s="26" t="s">
        <v>9</v>
      </c>
      <c r="AR28" s="26" t="s">
        <v>9</v>
      </c>
      <c r="AS28" s="26" t="n">
        <v>20</v>
      </c>
      <c r="AT28" s="26" t="s">
        <v>9</v>
      </c>
      <c r="AU28" s="26" t="n">
        <v>1</v>
      </c>
      <c r="AV28" s="26" t="s">
        <v>9</v>
      </c>
      <c r="AW28" s="26" t="s">
        <v>9</v>
      </c>
      <c r="AX28" s="26" t="n">
        <v>2</v>
      </c>
      <c r="AY28" s="26" t="n">
        <v>108</v>
      </c>
      <c r="AZ28" s="26" t="s">
        <v>9</v>
      </c>
      <c r="BA28" s="26" t="n">
        <v>2</v>
      </c>
      <c r="BB28" s="26" t="n">
        <v>805</v>
      </c>
    </row>
    <row r="29" customFormat="false" ht="12.8" hidden="false" customHeight="false" outlineLevel="0" collapsed="false">
      <c r="A29" s="29" t="s">
        <v>148</v>
      </c>
      <c r="B29" s="29"/>
      <c r="C29" s="26" t="n">
        <v>7</v>
      </c>
      <c r="D29" s="26" t="n">
        <v>1</v>
      </c>
      <c r="E29" s="26" t="n">
        <v>53</v>
      </c>
      <c r="F29" s="26" t="n">
        <v>88</v>
      </c>
      <c r="G29" s="26" t="n">
        <v>6</v>
      </c>
      <c r="H29" s="26" t="n">
        <v>140</v>
      </c>
      <c r="I29" s="26" t="n">
        <v>338</v>
      </c>
      <c r="J29" s="26" t="s">
        <v>9</v>
      </c>
      <c r="K29" s="26" t="n">
        <v>744</v>
      </c>
      <c r="L29" s="26" t="n">
        <v>111</v>
      </c>
      <c r="M29" s="26" t="n">
        <v>3</v>
      </c>
      <c r="N29" s="26" t="n">
        <v>786</v>
      </c>
      <c r="O29" s="26" t="s">
        <v>9</v>
      </c>
      <c r="P29" s="26" t="n">
        <v>85</v>
      </c>
      <c r="Q29" s="26" t="n">
        <v>1504</v>
      </c>
      <c r="R29" s="26" t="n">
        <v>1214</v>
      </c>
      <c r="S29" s="26" t="n">
        <v>138</v>
      </c>
      <c r="T29" s="26" t="n">
        <v>2</v>
      </c>
      <c r="U29" s="26" t="n">
        <v>5</v>
      </c>
      <c r="V29" s="26" t="n">
        <v>80</v>
      </c>
      <c r="W29" s="26" t="s">
        <v>9</v>
      </c>
      <c r="X29" s="26" t="n">
        <v>33</v>
      </c>
      <c r="Y29" s="26" t="n">
        <v>3907</v>
      </c>
      <c r="Z29" s="26" t="n">
        <v>4824</v>
      </c>
      <c r="AA29" s="26" t="n">
        <v>2421</v>
      </c>
      <c r="AB29" s="26" t="n">
        <v>3</v>
      </c>
      <c r="AC29" s="26" t="n">
        <v>5</v>
      </c>
      <c r="AD29" s="26" t="n">
        <v>8</v>
      </c>
      <c r="AE29" s="26" t="n">
        <v>2415</v>
      </c>
      <c r="AF29" s="26" t="n">
        <v>5160</v>
      </c>
      <c r="AG29" s="26" t="n">
        <v>229</v>
      </c>
      <c r="AH29" s="26" t="n">
        <v>3189</v>
      </c>
      <c r="AI29" s="27" t="n">
        <v>665</v>
      </c>
      <c r="AJ29" s="26" t="s">
        <v>9</v>
      </c>
      <c r="AK29" s="26" t="s">
        <v>9</v>
      </c>
      <c r="AL29" s="26" t="n">
        <v>3</v>
      </c>
      <c r="AM29" s="26" t="s">
        <v>9</v>
      </c>
      <c r="AN29" s="26" t="n">
        <v>14</v>
      </c>
      <c r="AO29" s="26" t="s">
        <v>9</v>
      </c>
      <c r="AP29" s="26" t="s">
        <v>9</v>
      </c>
      <c r="AQ29" s="26" t="s">
        <v>9</v>
      </c>
      <c r="AR29" s="26" t="s">
        <v>9</v>
      </c>
      <c r="AS29" s="26" t="n">
        <v>18</v>
      </c>
      <c r="AT29" s="26" t="s">
        <v>9</v>
      </c>
      <c r="AU29" s="26" t="s">
        <v>9</v>
      </c>
      <c r="AV29" s="26" t="n">
        <v>1</v>
      </c>
      <c r="AW29" s="26" t="n">
        <v>1</v>
      </c>
      <c r="AX29" s="26" t="n">
        <v>4</v>
      </c>
      <c r="AY29" s="26" t="n">
        <v>712</v>
      </c>
      <c r="AZ29" s="26" t="s">
        <v>9</v>
      </c>
      <c r="BA29" s="26" t="n">
        <v>1</v>
      </c>
      <c r="BB29" s="26" t="n">
        <v>242</v>
      </c>
    </row>
    <row r="30" customFormat="false" ht="12.8" hidden="false" customHeight="false" outlineLevel="0" collapsed="false">
      <c r="A30" s="29" t="s">
        <v>149</v>
      </c>
      <c r="B30" s="29"/>
      <c r="C30" s="26" t="n">
        <v>83</v>
      </c>
      <c r="D30" s="26" t="n">
        <v>9</v>
      </c>
      <c r="E30" s="26" t="n">
        <v>592</v>
      </c>
      <c r="F30" s="26" t="n">
        <v>544</v>
      </c>
      <c r="G30" s="26" t="n">
        <v>11</v>
      </c>
      <c r="H30" s="26" t="n">
        <v>36</v>
      </c>
      <c r="I30" s="26" t="n">
        <v>286</v>
      </c>
      <c r="J30" s="26" t="s">
        <v>9</v>
      </c>
      <c r="K30" s="26" t="n">
        <v>318</v>
      </c>
      <c r="L30" s="26" t="n">
        <v>24</v>
      </c>
      <c r="M30" s="26" t="n">
        <v>17</v>
      </c>
      <c r="N30" s="26" t="n">
        <v>2617</v>
      </c>
      <c r="O30" s="26" t="s">
        <v>9</v>
      </c>
      <c r="P30" s="26" t="n">
        <v>303</v>
      </c>
      <c r="Q30" s="26" t="n">
        <v>1708</v>
      </c>
      <c r="R30" s="26" t="n">
        <v>2682</v>
      </c>
      <c r="S30" s="26" t="n">
        <v>144</v>
      </c>
      <c r="T30" s="26" t="n">
        <v>6</v>
      </c>
      <c r="U30" s="26" t="n">
        <v>16</v>
      </c>
      <c r="V30" s="26" t="n">
        <v>76</v>
      </c>
      <c r="W30" s="26" t="n">
        <v>16</v>
      </c>
      <c r="X30" s="26" t="n">
        <v>55</v>
      </c>
      <c r="Y30" s="26" t="n">
        <v>6028</v>
      </c>
      <c r="Z30" s="26" t="n">
        <v>1477</v>
      </c>
      <c r="AA30" s="26" t="n">
        <v>2780</v>
      </c>
      <c r="AB30" s="26" t="s">
        <v>9</v>
      </c>
      <c r="AC30" s="26" t="n">
        <v>7</v>
      </c>
      <c r="AD30" s="26" t="n">
        <v>15</v>
      </c>
      <c r="AE30" s="26" t="n">
        <v>5816</v>
      </c>
      <c r="AF30" s="26" t="n">
        <v>8875</v>
      </c>
      <c r="AG30" s="26" t="n">
        <v>148</v>
      </c>
      <c r="AH30" s="26" t="n">
        <v>6036</v>
      </c>
      <c r="AI30" s="27" t="n">
        <v>875</v>
      </c>
      <c r="AJ30" s="26" t="s">
        <v>9</v>
      </c>
      <c r="AK30" s="26" t="s">
        <v>9</v>
      </c>
      <c r="AL30" s="26" t="n">
        <v>8</v>
      </c>
      <c r="AM30" s="26" t="s">
        <v>9</v>
      </c>
      <c r="AN30" s="26" t="n">
        <v>20</v>
      </c>
      <c r="AO30" s="26" t="s">
        <v>9</v>
      </c>
      <c r="AP30" s="26" t="n">
        <v>2</v>
      </c>
      <c r="AQ30" s="26" t="s">
        <v>9</v>
      </c>
      <c r="AR30" s="26" t="s">
        <v>9</v>
      </c>
      <c r="AS30" s="26" t="n">
        <v>126</v>
      </c>
      <c r="AT30" s="26" t="s">
        <v>9</v>
      </c>
      <c r="AU30" s="26" t="s">
        <v>9</v>
      </c>
      <c r="AV30" s="26" t="n">
        <v>2</v>
      </c>
      <c r="AW30" s="26" t="s">
        <v>9</v>
      </c>
      <c r="AX30" s="26" t="n">
        <v>10</v>
      </c>
      <c r="AY30" s="26" t="n">
        <v>351</v>
      </c>
      <c r="AZ30" s="26" t="n">
        <v>14</v>
      </c>
      <c r="BA30" s="26" t="s">
        <v>9</v>
      </c>
      <c r="BB30" s="26" t="n">
        <v>399</v>
      </c>
    </row>
    <row r="31" customFormat="false" ht="12.8" hidden="false" customHeight="false" outlineLevel="0" collapsed="false">
      <c r="A31" s="29" t="s">
        <v>150</v>
      </c>
      <c r="B31" s="29"/>
      <c r="C31" s="26" t="n">
        <v>20</v>
      </c>
      <c r="D31" s="26" t="n">
        <v>1</v>
      </c>
      <c r="E31" s="26" t="n">
        <v>129</v>
      </c>
      <c r="F31" s="26" t="n">
        <v>350</v>
      </c>
      <c r="G31" s="26" t="n">
        <v>10</v>
      </c>
      <c r="H31" s="26" t="n">
        <v>54</v>
      </c>
      <c r="I31" s="26" t="n">
        <v>126</v>
      </c>
      <c r="J31" s="26" t="n">
        <v>8</v>
      </c>
      <c r="K31" s="26" t="n">
        <v>427</v>
      </c>
      <c r="L31" s="26" t="n">
        <v>85</v>
      </c>
      <c r="M31" s="26" t="n">
        <v>16</v>
      </c>
      <c r="N31" s="26" t="n">
        <v>1988</v>
      </c>
      <c r="O31" s="26" t="s">
        <v>9</v>
      </c>
      <c r="P31" s="26" t="n">
        <v>121</v>
      </c>
      <c r="Q31" s="26" t="n">
        <v>1123</v>
      </c>
      <c r="R31" s="26" t="n">
        <v>2717</v>
      </c>
      <c r="S31" s="26" t="n">
        <v>147</v>
      </c>
      <c r="T31" s="26" t="n">
        <v>6</v>
      </c>
      <c r="U31" s="26" t="n">
        <v>20</v>
      </c>
      <c r="V31" s="26" t="n">
        <v>119</v>
      </c>
      <c r="W31" s="26" t="n">
        <v>89</v>
      </c>
      <c r="X31" s="26" t="n">
        <v>16</v>
      </c>
      <c r="Y31" s="26" t="n">
        <v>5153</v>
      </c>
      <c r="Z31" s="26" t="n">
        <v>7468</v>
      </c>
      <c r="AA31" s="26" t="n">
        <v>3960</v>
      </c>
      <c r="AB31" s="26" t="n">
        <v>1</v>
      </c>
      <c r="AC31" s="26" t="s">
        <v>9</v>
      </c>
      <c r="AD31" s="26" t="n">
        <v>7</v>
      </c>
      <c r="AE31" s="26" t="n">
        <v>5403</v>
      </c>
      <c r="AF31" s="26" t="n">
        <v>8105</v>
      </c>
      <c r="AG31" s="26" t="n">
        <v>196</v>
      </c>
      <c r="AH31" s="26" t="n">
        <v>4098</v>
      </c>
      <c r="AI31" s="27" t="n">
        <v>3603</v>
      </c>
      <c r="AJ31" s="26" t="s">
        <v>9</v>
      </c>
      <c r="AK31" s="26" t="n">
        <v>2</v>
      </c>
      <c r="AL31" s="26" t="n">
        <v>59</v>
      </c>
      <c r="AM31" s="26" t="n">
        <v>3</v>
      </c>
      <c r="AN31" s="26" t="n">
        <v>14</v>
      </c>
      <c r="AO31" s="26" t="s">
        <v>9</v>
      </c>
      <c r="AP31" s="26" t="n">
        <v>7</v>
      </c>
      <c r="AQ31" s="26" t="s">
        <v>9</v>
      </c>
      <c r="AR31" s="26" t="s">
        <v>9</v>
      </c>
      <c r="AS31" s="26" t="n">
        <v>15</v>
      </c>
      <c r="AT31" s="26" t="s">
        <v>9</v>
      </c>
      <c r="AU31" s="26" t="s">
        <v>9</v>
      </c>
      <c r="AV31" s="26" t="n">
        <v>4</v>
      </c>
      <c r="AW31" s="26" t="s">
        <v>9</v>
      </c>
      <c r="AX31" s="26" t="n">
        <v>2</v>
      </c>
      <c r="AY31" s="26" t="n">
        <v>407</v>
      </c>
      <c r="AZ31" s="26" t="s">
        <v>9</v>
      </c>
      <c r="BA31" s="26" t="n">
        <v>2</v>
      </c>
      <c r="BB31" s="26" t="n">
        <v>206</v>
      </c>
    </row>
    <row r="32" customFormat="false" ht="12.8" hidden="false" customHeight="false" outlineLevel="0" collapsed="false">
      <c r="A32" s="29" t="s">
        <v>151</v>
      </c>
      <c r="B32" s="29"/>
      <c r="C32" s="26" t="n">
        <v>1</v>
      </c>
      <c r="D32" s="26" t="n">
        <v>2</v>
      </c>
      <c r="E32" s="26" t="n">
        <v>77</v>
      </c>
      <c r="F32" s="26" t="n">
        <v>201</v>
      </c>
      <c r="G32" s="26" t="n">
        <v>11</v>
      </c>
      <c r="H32" s="26" t="n">
        <v>20</v>
      </c>
      <c r="I32" s="26" t="n">
        <v>14</v>
      </c>
      <c r="J32" s="26" t="n">
        <v>426</v>
      </c>
      <c r="K32" s="26" t="n">
        <v>265</v>
      </c>
      <c r="L32" s="26" t="n">
        <v>36</v>
      </c>
      <c r="M32" s="26" t="n">
        <v>1</v>
      </c>
      <c r="N32" s="26" t="n">
        <v>602</v>
      </c>
      <c r="O32" s="26" t="s">
        <v>9</v>
      </c>
      <c r="P32" s="26" t="n">
        <v>35</v>
      </c>
      <c r="Q32" s="26" t="n">
        <v>586</v>
      </c>
      <c r="R32" s="26" t="n">
        <v>1337</v>
      </c>
      <c r="S32" s="26" t="n">
        <v>43</v>
      </c>
      <c r="T32" s="26" t="s">
        <v>9</v>
      </c>
      <c r="U32" s="26" t="n">
        <v>10</v>
      </c>
      <c r="V32" s="26" t="n">
        <v>43</v>
      </c>
      <c r="W32" s="26" t="n">
        <v>23</v>
      </c>
      <c r="X32" s="26" t="n">
        <v>32</v>
      </c>
      <c r="Y32" s="26" t="n">
        <v>2376</v>
      </c>
      <c r="Z32" s="26" t="n">
        <v>3639</v>
      </c>
      <c r="AA32" s="26" t="n">
        <v>2598</v>
      </c>
      <c r="AB32" s="26" t="s">
        <v>9</v>
      </c>
      <c r="AC32" s="26" t="n">
        <v>15</v>
      </c>
      <c r="AD32" s="26" t="n">
        <v>5</v>
      </c>
      <c r="AE32" s="26" t="n">
        <v>2663</v>
      </c>
      <c r="AF32" s="26" t="n">
        <v>3936</v>
      </c>
      <c r="AG32" s="26" t="n">
        <v>97</v>
      </c>
      <c r="AH32" s="26" t="n">
        <v>2526</v>
      </c>
      <c r="AI32" s="27" t="n">
        <v>1674</v>
      </c>
      <c r="AJ32" s="26" t="s">
        <v>9</v>
      </c>
      <c r="AK32" s="26" t="s">
        <v>9</v>
      </c>
      <c r="AL32" s="26" t="n">
        <v>1</v>
      </c>
      <c r="AM32" s="26" t="s">
        <v>9</v>
      </c>
      <c r="AN32" s="26" t="n">
        <v>13</v>
      </c>
      <c r="AO32" s="26" t="s">
        <v>9</v>
      </c>
      <c r="AP32" s="26" t="n">
        <v>8</v>
      </c>
      <c r="AQ32" s="26" t="s">
        <v>9</v>
      </c>
      <c r="AR32" s="26" t="s">
        <v>9</v>
      </c>
      <c r="AS32" s="26" t="n">
        <v>12</v>
      </c>
      <c r="AT32" s="26" t="s">
        <v>9</v>
      </c>
      <c r="AU32" s="26" t="s">
        <v>9</v>
      </c>
      <c r="AV32" s="26" t="n">
        <v>3</v>
      </c>
      <c r="AW32" s="26" t="s">
        <v>9</v>
      </c>
      <c r="AX32" s="26" t="n">
        <v>1</v>
      </c>
      <c r="AY32" s="26" t="n">
        <v>904</v>
      </c>
      <c r="AZ32" s="26" t="n">
        <v>60</v>
      </c>
      <c r="BA32" s="26" t="s">
        <v>9</v>
      </c>
      <c r="BB32" s="26" t="n">
        <v>132</v>
      </c>
    </row>
    <row r="33" customFormat="false" ht="12.8" hidden="false" customHeight="false" outlineLevel="0" collapsed="false">
      <c r="C33" s="1" t="str">
        <f aca="false">IF(ISNUMBER(C10),IF(C10=SUM(C11:C32),"p","f"),"-")</f>
        <v>p</v>
      </c>
      <c r="D33" s="1" t="str">
        <f aca="false">IF(ISNUMBER(D10),IF(D10=SUM(D11:D32),"p","f"),"-")</f>
        <v>p</v>
      </c>
      <c r="E33" s="1" t="str">
        <f aca="false">IF(ISNUMBER(E10),IF(E10=SUM(E11:E32),"p","f"),"-")</f>
        <v>p</v>
      </c>
      <c r="F33" s="1" t="str">
        <f aca="false">IF(ISNUMBER(F10),IF(F10=SUM(F11:F32),"p","f"),"-")</f>
        <v>p</v>
      </c>
      <c r="G33" s="1" t="str">
        <f aca="false">IF(ISNUMBER(G10),IF(G10=SUM(G11:G32),"p","f"),"-")</f>
        <v>p</v>
      </c>
      <c r="H33" s="1" t="str">
        <f aca="false">IF(ISNUMBER(H10),IF(H10=SUM(H11:H32),"p","f"),"-")</f>
        <v>p</v>
      </c>
      <c r="I33" s="1" t="str">
        <f aca="false">IF(ISNUMBER(I10),IF(I10=SUM(I11:I32),"p","f"),"-")</f>
        <v>p</v>
      </c>
      <c r="J33" s="1" t="str">
        <f aca="false">IF(ISNUMBER(J10),IF(J10=SUM(J11:J32),"p","f"),"-")</f>
        <v>p</v>
      </c>
      <c r="K33" s="1" t="str">
        <f aca="false">IF(ISNUMBER(K10),IF(K10=SUM(K11:K32),"p","f"),"-")</f>
        <v>p</v>
      </c>
      <c r="L33" s="1" t="str">
        <f aca="false">IF(ISNUMBER(L10),IF(L10=SUM(L11:L32),"p","f"),"-")</f>
        <v>p</v>
      </c>
      <c r="M33" s="1" t="str">
        <f aca="false">IF(ISNUMBER(M10),IF(M10=SUM(M11:M32),"p","f"),"-")</f>
        <v>p</v>
      </c>
      <c r="N33" s="1" t="str">
        <f aca="false">IF(ISNUMBER(N10),IF(N10=SUM(N11:N32),"p","f"),"-")</f>
        <v>p</v>
      </c>
      <c r="O33" s="1" t="str">
        <f aca="false">IF(ISNUMBER(O10),IF(O10=SUM(O11:O32),"p","f"),"-")</f>
        <v>p</v>
      </c>
      <c r="P33" s="1" t="str">
        <f aca="false">IF(ISNUMBER(P10),IF(P10=SUM(P11:P32),"p","f"),"-")</f>
        <v>p</v>
      </c>
      <c r="Q33" s="1" t="str">
        <f aca="false">IF(ISNUMBER(Q10),IF(Q10=SUM(Q11:Q32),"p","f"),"-")</f>
        <v>p</v>
      </c>
      <c r="R33" s="1" t="str">
        <f aca="false">IF(ISNUMBER(R10),IF(R10=SUM(R11:R32),"p","f"),"-")</f>
        <v>p</v>
      </c>
      <c r="S33" s="1" t="str">
        <f aca="false">IF(ISNUMBER(S10),IF(S10=SUM(S11:S32),"p","f"),"-")</f>
        <v>p</v>
      </c>
      <c r="T33" s="1" t="str">
        <f aca="false">IF(ISNUMBER(T10),IF(T10=SUM(T11:T32),"p","f"),"-")</f>
        <v>p</v>
      </c>
      <c r="U33" s="30" t="str">
        <f aca="false">IF(ISNUMBER(U10),IF(U10=SUM(U11:U32),"p","f"),"-")</f>
        <v>p</v>
      </c>
      <c r="V33" s="30" t="str">
        <f aca="false">IF(ISNUMBER(V10),IF(V10=SUM(V11:V32),"p","f"),"-")</f>
        <v>p</v>
      </c>
      <c r="W33" s="30" t="str">
        <f aca="false">IF(ISNUMBER(W10),IF(W10=SUM(W11:W32),"p","f"),"-")</f>
        <v>p</v>
      </c>
      <c r="X33" s="30" t="str">
        <f aca="false">IF(ISNUMBER(X10),IF(X10=SUM(X11:X32),"p","f"),"-")</f>
        <v>p</v>
      </c>
      <c r="Y33" s="30" t="str">
        <f aca="false">IF(ISNUMBER(Y10),IF(Y10=SUM(Y11:Y32),"p","f"),"-")</f>
        <v>p</v>
      </c>
      <c r="Z33" s="30" t="str">
        <f aca="false">IF(ISNUMBER(Z10),IF(Z10=SUM(Z11:Z32),"p","f"),"-")</f>
        <v>p</v>
      </c>
      <c r="AA33" s="30" t="str">
        <f aca="false">IF(ISNUMBER(AA10),IF(AA10=SUM(AA11:AA32),"p","f"),"-")</f>
        <v>p</v>
      </c>
      <c r="AB33" s="30" t="str">
        <f aca="false">IF(ISNUMBER(AB10),IF(AB10=SUM(AB11:AB32),"p","f"),"-")</f>
        <v>p</v>
      </c>
      <c r="AC33" s="30" t="str">
        <f aca="false">IF(ISNUMBER(AC10),IF(AC10=SUM(AC11:AC32),"p","f"),"-")</f>
        <v>p</v>
      </c>
      <c r="AD33" s="30" t="str">
        <f aca="false">IF(ISNUMBER(AD10),IF(AD10=SUM(AD11:AD32),"p","f"),"-")</f>
        <v>p</v>
      </c>
      <c r="AE33" s="30" t="str">
        <f aca="false">IF(ISNUMBER(AE10),IF(AE10=SUM(AE11:AE32),"p","f"),"-")</f>
        <v>p</v>
      </c>
      <c r="AF33" s="30" t="str">
        <f aca="false">IF(ISNUMBER(AF10),IF(AF10=SUM(AF11:AF32),"p","f"),"-")</f>
        <v>p</v>
      </c>
      <c r="AG33" s="30" t="str">
        <f aca="false">IF(ISNUMBER(AG10),IF(AG10=SUM(AG11:AG32),"p","f"),"-")</f>
        <v>p</v>
      </c>
      <c r="AH33" s="30" t="str">
        <f aca="false">IF(ISNUMBER(AH10),IF(AH10=SUM(AH11:AH32),"p","f"),"-")</f>
        <v>p</v>
      </c>
      <c r="AI33" s="30" t="str">
        <f aca="false">IF(ISNUMBER(AI10),IF(AI10=SUM(AI11:AI32),"p","f"),"-")</f>
        <v>p</v>
      </c>
      <c r="AJ33" s="30" t="str">
        <f aca="false">IF(ISNUMBER(AJ10),IF(AJ10=SUM(AJ11:AJ32),"p","f"),"-")</f>
        <v>p</v>
      </c>
      <c r="AK33" s="30" t="str">
        <f aca="false">IF(ISNUMBER(AK10),IF(AK10=SUM(AK11:AK32),"p","f"),"-")</f>
        <v>p</v>
      </c>
      <c r="AL33" s="30" t="str">
        <f aca="false">IF(ISNUMBER(AL10),IF(AL10=SUM(AL11:AL32),"p","f"),"-")</f>
        <v>p</v>
      </c>
      <c r="AM33" s="30" t="str">
        <f aca="false">IF(ISNUMBER(AM10),IF(AM10=SUM(AM11:AM32),"p","f"),"-")</f>
        <v>p</v>
      </c>
      <c r="AN33" s="30" t="str">
        <f aca="false">IF(ISNUMBER(AN10),IF(AN10=SUM(AN11:AN32),"p","f"),"-")</f>
        <v>p</v>
      </c>
      <c r="AO33" s="30" t="str">
        <f aca="false">IF(ISNUMBER(AO10),IF(AO10=SUM(AO11:AO32),"p","f"),"-")</f>
        <v>p</v>
      </c>
      <c r="AP33" s="30" t="str">
        <f aca="false">IF(ISNUMBER(AP10),IF(AP10=SUM(AP11:AP32),"p","f"),"-")</f>
        <v>p</v>
      </c>
      <c r="AQ33" s="30" t="str">
        <f aca="false">IF(ISNUMBER(AQ10),IF(AQ10=SUM(AQ11:AQ32),"p","f"),"-")</f>
        <v>-</v>
      </c>
      <c r="AR33" s="30" t="str">
        <f aca="false">IF(ISNUMBER(AR10),IF(AR10=SUM(AR11:AR32),"p","f"),"-")</f>
        <v>p</v>
      </c>
      <c r="AS33" s="30" t="str">
        <f aca="false">IF(ISNUMBER(AS10),IF(AS10=SUM(AS11:AS32),"p","f"),"-")</f>
        <v>p</v>
      </c>
      <c r="AT33" s="30" t="str">
        <f aca="false">IF(ISNUMBER(AT10),IF(AT10=SUM(AT11:AT32),"p","f"),"-")</f>
        <v>p</v>
      </c>
      <c r="AU33" s="30" t="str">
        <f aca="false">IF(ISNUMBER(AU10),IF(AU10=SUM(AU11:AU32),"p","f"),"-")</f>
        <v>p</v>
      </c>
      <c r="AV33" s="30" t="str">
        <f aca="false">IF(ISNUMBER(AV10),IF(AV10=SUM(AV11:AV32),"p","f"),"-")</f>
        <v>p</v>
      </c>
      <c r="AW33" s="30" t="str">
        <f aca="false">IF(ISNUMBER(AW10),IF(AW10=SUM(AW11:AW32),"p","f"),"-")</f>
        <v>p</v>
      </c>
      <c r="AX33" s="30" t="str">
        <f aca="false">IF(ISNUMBER(AX10),IF(AX10=SUM(AX11:AX32),"p","f"),"-")</f>
        <v>p</v>
      </c>
      <c r="AY33" s="30" t="str">
        <f aca="false">IF(ISNUMBER(AY10),IF(AY10=SUM(AY11:AY32),"p","f"),"-")</f>
        <v>p</v>
      </c>
      <c r="AZ33" s="30" t="str">
        <f aca="false">IF(ISNUMBER(AZ10),IF(AZ10=SUM(AZ11:AZ32),"p","f"),"-")</f>
        <v>p</v>
      </c>
      <c r="BA33" s="30" t="str">
        <f aca="false">IF(ISNUMBER(BA10),IF(BA10=SUM(BA11:BA32),"p","f"),"-")</f>
        <v>p</v>
      </c>
      <c r="BB33" s="30" t="str">
        <f aca="false">IF(ISNUMBER(BB10),IF(BB10=SUM(BB11:BB32),"p","f"),"-")</f>
        <v>p</v>
      </c>
    </row>
  </sheetData>
  <mergeCells count="77">
    <mergeCell ref="A3:B3"/>
    <mergeCell ref="A5:B7"/>
    <mergeCell ref="C5:C7"/>
    <mergeCell ref="D5:D7"/>
    <mergeCell ref="E5:E7"/>
    <mergeCell ref="F5:F7"/>
    <mergeCell ref="G5:M5"/>
    <mergeCell ref="N5:N7"/>
    <mergeCell ref="O5:O7"/>
    <mergeCell ref="P5:P7"/>
    <mergeCell ref="Q5:Q7"/>
    <mergeCell ref="R5:R7"/>
    <mergeCell ref="S5:S7"/>
    <mergeCell ref="T5:T7"/>
    <mergeCell ref="U5:X5"/>
    <mergeCell ref="Y5:Y7"/>
    <mergeCell ref="Z5:Z7"/>
    <mergeCell ref="AA5:AA7"/>
    <mergeCell ref="AB5:AD5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G6:K6"/>
    <mergeCell ref="L6:L7"/>
    <mergeCell ref="M6:M7"/>
    <mergeCell ref="U6:U7"/>
    <mergeCell ref="V6:V7"/>
    <mergeCell ref="W6:W7"/>
    <mergeCell ref="X6:X7"/>
    <mergeCell ref="AB6:AB7"/>
    <mergeCell ref="AC6:AC7"/>
    <mergeCell ref="AD6:AD7"/>
    <mergeCell ref="A8:B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E30" activeCellId="0" sqref="AE30"/>
    </sheetView>
  </sheetViews>
  <sheetFormatPr defaultRowHeight="12.75" zeroHeight="false" outlineLevelRow="0" outlineLevelCol="0"/>
  <cols>
    <col collapsed="false" customWidth="true" hidden="false" outlineLevel="0" max="1" min="1" style="1" width="35"/>
    <col collapsed="false" customWidth="true" hidden="false" outlineLevel="0" max="19" min="2" style="1" width="7.71"/>
    <col collapsed="false" customWidth="true" hidden="false" outlineLevel="0" max="1025" min="20" style="0" width="8.67"/>
  </cols>
  <sheetData>
    <row r="1" customFormat="false" ht="12.75" hidden="false" customHeight="false" outlineLevel="0" collapsed="false">
      <c r="A1" s="31" t="s">
        <v>152</v>
      </c>
    </row>
    <row r="2" customFormat="false" ht="12.75" hidden="false" customHeight="false" outlineLevel="0" collapsed="false">
      <c r="A2" s="32"/>
    </row>
    <row r="3" customFormat="false" ht="12.75" hidden="false" customHeight="false" outlineLevel="0" collapsed="false">
      <c r="A3" s="32"/>
    </row>
    <row r="4" customFormat="false" ht="15" hidden="false" customHeight="false" outlineLevel="0" collapsed="false">
      <c r="A4" s="33"/>
    </row>
    <row r="5" customFormat="false" ht="53.25" hidden="false" customHeight="true" outlineLevel="0" collapsed="false">
      <c r="A5" s="34" t="s">
        <v>21</v>
      </c>
      <c r="B5" s="4" t="s">
        <v>22</v>
      </c>
      <c r="C5" s="4"/>
      <c r="D5" s="4" t="s">
        <v>23</v>
      </c>
      <c r="E5" s="4"/>
      <c r="F5" s="4" t="s">
        <v>25</v>
      </c>
      <c r="G5" s="4"/>
      <c r="H5" s="4" t="s">
        <v>28</v>
      </c>
      <c r="I5" s="4"/>
      <c r="J5" s="4" t="s">
        <v>29</v>
      </c>
      <c r="K5" s="4"/>
      <c r="L5" s="4" t="s">
        <v>31</v>
      </c>
      <c r="M5" s="4"/>
      <c r="N5" s="4" t="s">
        <v>33</v>
      </c>
      <c r="O5" s="4"/>
      <c r="P5" s="4" t="s">
        <v>36</v>
      </c>
      <c r="Q5" s="4"/>
      <c r="R5" s="15" t="s">
        <v>39</v>
      </c>
      <c r="S5" s="15"/>
      <c r="T5" s="4" t="s">
        <v>153</v>
      </c>
      <c r="U5" s="4"/>
      <c r="V5" s="4" t="s">
        <v>32</v>
      </c>
      <c r="W5" s="4"/>
      <c r="X5" s="4" t="s">
        <v>35</v>
      </c>
      <c r="Y5" s="4"/>
      <c r="Z5" s="4" t="s">
        <v>37</v>
      </c>
      <c r="AA5" s="4"/>
      <c r="AB5" s="4" t="s">
        <v>40</v>
      </c>
      <c r="AC5" s="4"/>
      <c r="AD5" s="4" t="s">
        <v>43</v>
      </c>
      <c r="AE5" s="4"/>
    </row>
    <row r="6" customFormat="false" ht="13.3" hidden="false" customHeight="true" outlineLevel="0" collapsed="false">
      <c r="A6" s="15" t="s">
        <v>77</v>
      </c>
      <c r="B6" s="23" t="s">
        <v>78</v>
      </c>
      <c r="C6" s="23"/>
      <c r="D6" s="23" t="s">
        <v>79</v>
      </c>
      <c r="E6" s="23"/>
      <c r="F6" s="23" t="s">
        <v>81</v>
      </c>
      <c r="G6" s="23"/>
      <c r="H6" s="23" t="s">
        <v>90</v>
      </c>
      <c r="I6" s="23"/>
      <c r="J6" s="23" t="s">
        <v>91</v>
      </c>
      <c r="K6" s="23"/>
      <c r="L6" s="23" t="s">
        <v>93</v>
      </c>
      <c r="M6" s="23"/>
      <c r="N6" s="23" t="s">
        <v>95</v>
      </c>
      <c r="O6" s="23"/>
      <c r="P6" s="23" t="s">
        <v>101</v>
      </c>
      <c r="Q6" s="23"/>
      <c r="R6" s="23" t="s">
        <v>106</v>
      </c>
      <c r="S6" s="23"/>
      <c r="T6" s="35" t="s">
        <v>89</v>
      </c>
      <c r="U6" s="35"/>
      <c r="V6" s="35" t="s">
        <v>94</v>
      </c>
      <c r="W6" s="35"/>
      <c r="X6" s="35" t="s">
        <v>100</v>
      </c>
      <c r="Y6" s="35"/>
      <c r="Z6" s="35" t="s">
        <v>102</v>
      </c>
      <c r="AA6" s="35"/>
      <c r="AB6" s="35" t="s">
        <v>107</v>
      </c>
      <c r="AC6" s="35"/>
      <c r="AD6" s="4" t="s">
        <v>154</v>
      </c>
      <c r="AE6" s="4"/>
    </row>
    <row r="7" customFormat="false" ht="13.3" hidden="false" customHeight="false" outlineLevel="0" collapsed="false">
      <c r="A7" s="15" t="s">
        <v>155</v>
      </c>
      <c r="B7" s="23" t="s">
        <v>156</v>
      </c>
      <c r="C7" s="21" t="s">
        <v>157</v>
      </c>
      <c r="D7" s="23" t="s">
        <v>156</v>
      </c>
      <c r="E7" s="21" t="s">
        <v>157</v>
      </c>
      <c r="F7" s="23" t="s">
        <v>156</v>
      </c>
      <c r="G7" s="21" t="s">
        <v>157</v>
      </c>
      <c r="H7" s="23" t="s">
        <v>156</v>
      </c>
      <c r="I7" s="21" t="s">
        <v>157</v>
      </c>
      <c r="J7" s="23" t="s">
        <v>156</v>
      </c>
      <c r="K7" s="21" t="s">
        <v>157</v>
      </c>
      <c r="L7" s="23" t="s">
        <v>156</v>
      </c>
      <c r="M7" s="21" t="s">
        <v>157</v>
      </c>
      <c r="N7" s="23" t="s">
        <v>156</v>
      </c>
      <c r="O7" s="21" t="s">
        <v>157</v>
      </c>
      <c r="P7" s="23" t="s">
        <v>156</v>
      </c>
      <c r="Q7" s="21" t="s">
        <v>157</v>
      </c>
      <c r="R7" s="23" t="s">
        <v>156</v>
      </c>
      <c r="S7" s="21" t="s">
        <v>157</v>
      </c>
      <c r="T7" s="23" t="s">
        <v>156</v>
      </c>
      <c r="U7" s="21" t="s">
        <v>157</v>
      </c>
      <c r="V7" s="23" t="s">
        <v>156</v>
      </c>
      <c r="W7" s="21" t="s">
        <v>157</v>
      </c>
      <c r="X7" s="23" t="s">
        <v>156</v>
      </c>
      <c r="Y7" s="21" t="s">
        <v>157</v>
      </c>
      <c r="Z7" s="23" t="s">
        <v>156</v>
      </c>
      <c r="AA7" s="21" t="s">
        <v>157</v>
      </c>
      <c r="AB7" s="23" t="s">
        <v>156</v>
      </c>
      <c r="AC7" s="21" t="s">
        <v>157</v>
      </c>
      <c r="AD7" s="23" t="s">
        <v>156</v>
      </c>
      <c r="AE7" s="21" t="s">
        <v>157</v>
      </c>
    </row>
    <row r="8" customFormat="false" ht="13.3" hidden="false" customHeight="false" outlineLevel="0" collapsed="false">
      <c r="A8" s="29" t="s">
        <v>158</v>
      </c>
      <c r="B8" s="36" t="n">
        <v>1.1</v>
      </c>
      <c r="C8" s="36" t="n">
        <v>1</v>
      </c>
      <c r="D8" s="36" t="n">
        <v>0.2</v>
      </c>
      <c r="E8" s="36" t="n">
        <v>0.1</v>
      </c>
      <c r="F8" s="36" t="n">
        <v>37.7</v>
      </c>
      <c r="G8" s="36" t="n">
        <v>31.8</v>
      </c>
      <c r="H8" s="37" t="n">
        <v>0.07</v>
      </c>
      <c r="I8" s="37" t="n">
        <v>0.02</v>
      </c>
      <c r="J8" s="36" t="n">
        <v>18.3</v>
      </c>
      <c r="K8" s="36" t="n">
        <v>10.3</v>
      </c>
      <c r="L8" s="36" t="n">
        <v>222.3</v>
      </c>
      <c r="M8" s="36" t="n">
        <v>128</v>
      </c>
      <c r="N8" s="36" t="n">
        <v>0.4</v>
      </c>
      <c r="O8" s="36" t="n">
        <v>0.4</v>
      </c>
      <c r="P8" s="36" t="n">
        <v>562.8</v>
      </c>
      <c r="Q8" s="36" t="n">
        <v>330.5</v>
      </c>
      <c r="R8" s="36" t="n">
        <v>244.5</v>
      </c>
      <c r="S8" s="36" t="n">
        <v>256.6</v>
      </c>
      <c r="T8" s="36" t="s">
        <v>159</v>
      </c>
      <c r="U8" s="36" t="s">
        <v>160</v>
      </c>
      <c r="V8" s="36" t="n">
        <v>7.9</v>
      </c>
      <c r="W8" s="36" t="n">
        <v>7.4</v>
      </c>
      <c r="X8" s="36" t="n">
        <v>281.7</v>
      </c>
      <c r="Y8" s="36" t="n">
        <v>260.2</v>
      </c>
      <c r="Z8" s="36" t="n">
        <v>189.7</v>
      </c>
      <c r="AA8" s="36" t="n">
        <v>362.7</v>
      </c>
      <c r="AB8" s="36" t="n">
        <v>349.6</v>
      </c>
      <c r="AC8" s="36" t="n">
        <v>411.8</v>
      </c>
      <c r="AD8" s="36" t="n">
        <v>18710.8</v>
      </c>
      <c r="AE8" s="36" t="n">
        <v>551.6</v>
      </c>
    </row>
    <row r="9" customFormat="false" ht="12.8" hidden="false" customHeight="false" outlineLevel="0" collapsed="false">
      <c r="A9" s="29" t="s">
        <v>130</v>
      </c>
      <c r="B9" s="36" t="n">
        <v>1.1</v>
      </c>
      <c r="C9" s="36" t="n">
        <v>1</v>
      </c>
      <c r="D9" s="36" t="n">
        <v>0.4</v>
      </c>
      <c r="E9" s="36" t="n">
        <v>0.1</v>
      </c>
      <c r="F9" s="36" t="n">
        <v>79.2</v>
      </c>
      <c r="G9" s="36" t="n">
        <v>117.9</v>
      </c>
      <c r="H9" s="37" t="s">
        <v>9</v>
      </c>
      <c r="I9" s="37" t="s">
        <v>9</v>
      </c>
      <c r="J9" s="36" t="n">
        <v>24.6</v>
      </c>
      <c r="K9" s="36" t="n">
        <v>11.2</v>
      </c>
      <c r="L9" s="36" t="n">
        <v>360.6</v>
      </c>
      <c r="M9" s="36" t="n">
        <v>167.6</v>
      </c>
      <c r="N9" s="36" t="s">
        <v>9</v>
      </c>
      <c r="O9" s="36" t="n">
        <v>0.1</v>
      </c>
      <c r="P9" s="36" t="n">
        <v>950</v>
      </c>
      <c r="Q9" s="36" t="n">
        <v>141.4</v>
      </c>
      <c r="R9" s="36" t="n">
        <v>188.6</v>
      </c>
      <c r="S9" s="36" t="n">
        <v>166.8</v>
      </c>
      <c r="T9" s="36" t="n">
        <v>342.9</v>
      </c>
      <c r="U9" s="36" t="n">
        <v>381.2</v>
      </c>
      <c r="V9" s="36" t="n">
        <v>8.9</v>
      </c>
      <c r="W9" s="36" t="n">
        <v>8</v>
      </c>
      <c r="X9" s="36" t="n">
        <v>441.8</v>
      </c>
      <c r="Y9" s="36" t="n">
        <v>373.8</v>
      </c>
      <c r="Z9" s="36" t="n">
        <v>528.5</v>
      </c>
      <c r="AA9" s="36" t="n">
        <v>298.5</v>
      </c>
      <c r="AB9" s="36" t="n">
        <v>543.7</v>
      </c>
      <c r="AC9" s="36" t="n">
        <v>430.1</v>
      </c>
      <c r="AD9" s="36" t="n">
        <v>54922.2</v>
      </c>
      <c r="AE9" s="36" t="n">
        <v>152</v>
      </c>
    </row>
    <row r="10" customFormat="false" ht="12.8" hidden="false" customHeight="false" outlineLevel="0" collapsed="false">
      <c r="A10" s="29" t="s">
        <v>131</v>
      </c>
      <c r="B10" s="36" t="n">
        <v>1.5</v>
      </c>
      <c r="C10" s="36" t="n">
        <v>0.5</v>
      </c>
      <c r="D10" s="36" t="n">
        <v>0.2</v>
      </c>
      <c r="E10" s="36" t="n">
        <v>0.2</v>
      </c>
      <c r="F10" s="36" t="n">
        <v>29.5</v>
      </c>
      <c r="G10" s="36" t="n">
        <v>62.6</v>
      </c>
      <c r="H10" s="36" t="n">
        <v>0.2</v>
      </c>
      <c r="I10" s="37" t="s">
        <v>9</v>
      </c>
      <c r="J10" s="36" t="n">
        <v>21</v>
      </c>
      <c r="K10" s="36" t="n">
        <v>24.2</v>
      </c>
      <c r="L10" s="36" t="n">
        <v>462.6</v>
      </c>
      <c r="M10" s="36" t="n">
        <v>250.7</v>
      </c>
      <c r="N10" s="36" t="s">
        <v>9</v>
      </c>
      <c r="O10" s="36" t="s">
        <v>9</v>
      </c>
      <c r="P10" s="36" t="n">
        <v>601.6</v>
      </c>
      <c r="Q10" s="36" t="n">
        <v>841.1</v>
      </c>
      <c r="R10" s="36" t="n">
        <v>206.1</v>
      </c>
      <c r="S10" s="36" t="n">
        <v>217.8</v>
      </c>
      <c r="T10" s="36" t="n">
        <v>117.6</v>
      </c>
      <c r="U10" s="36" t="n">
        <v>249.3</v>
      </c>
      <c r="V10" s="36" t="n">
        <v>9.8</v>
      </c>
      <c r="W10" s="36" t="n">
        <v>10.2</v>
      </c>
      <c r="X10" s="36" t="n">
        <v>524.3</v>
      </c>
      <c r="Y10" s="36" t="n">
        <v>488.8</v>
      </c>
      <c r="Z10" s="36" t="n">
        <v>62.4</v>
      </c>
      <c r="AA10" s="36" t="n">
        <v>722.6</v>
      </c>
      <c r="AB10" s="36" t="n">
        <v>918.8</v>
      </c>
      <c r="AC10" s="36" t="n">
        <v>242.1</v>
      </c>
      <c r="AD10" s="36" t="n">
        <v>28953.5</v>
      </c>
      <c r="AE10" s="36" t="n">
        <v>12.7</v>
      </c>
    </row>
    <row r="11" customFormat="false" ht="12.8" hidden="false" customHeight="false" outlineLevel="0" collapsed="false">
      <c r="A11" s="29" t="s">
        <v>132</v>
      </c>
      <c r="B11" s="36" t="n">
        <v>0.7</v>
      </c>
      <c r="C11" s="36" t="n">
        <v>0.8</v>
      </c>
      <c r="D11" s="36" t="s">
        <v>9</v>
      </c>
      <c r="E11" s="36" t="s">
        <v>9</v>
      </c>
      <c r="F11" s="36" t="n">
        <v>36.8</v>
      </c>
      <c r="G11" s="36" t="n">
        <v>17.4</v>
      </c>
      <c r="H11" s="37" t="s">
        <v>9</v>
      </c>
      <c r="I11" s="37" t="n">
        <v>0.13</v>
      </c>
      <c r="J11" s="36" t="n">
        <v>11.1</v>
      </c>
      <c r="K11" s="36" t="n">
        <v>1.6</v>
      </c>
      <c r="L11" s="36" t="n">
        <v>287.7</v>
      </c>
      <c r="M11" s="36" t="n">
        <v>156.4</v>
      </c>
      <c r="N11" s="36" t="n">
        <v>0.1</v>
      </c>
      <c r="O11" s="36" t="s">
        <v>9</v>
      </c>
      <c r="P11" s="36" t="n">
        <v>514.6</v>
      </c>
      <c r="Q11" s="36" t="n">
        <v>388.6</v>
      </c>
      <c r="R11" s="36" t="n">
        <v>237.8</v>
      </c>
      <c r="S11" s="36" t="n">
        <v>253</v>
      </c>
      <c r="T11" s="36" t="n">
        <v>438.8</v>
      </c>
      <c r="U11" s="36" t="n">
        <v>271.5</v>
      </c>
      <c r="V11" s="36" t="n">
        <v>22</v>
      </c>
      <c r="W11" s="36" t="n">
        <v>18.7</v>
      </c>
      <c r="X11" s="36" t="n">
        <v>354.7</v>
      </c>
      <c r="Y11" s="36" t="n">
        <v>246.8</v>
      </c>
      <c r="Z11" s="36" t="n">
        <v>174.6</v>
      </c>
      <c r="AA11" s="36" t="n">
        <v>263.4</v>
      </c>
      <c r="AB11" s="36" t="n">
        <v>361.3</v>
      </c>
      <c r="AC11" s="36" t="n">
        <v>753.5</v>
      </c>
      <c r="AD11" s="36" t="n">
        <v>50125.9</v>
      </c>
      <c r="AE11" s="36" t="n">
        <v>10203.1</v>
      </c>
    </row>
    <row r="12" customFormat="false" ht="12.8" hidden="false" customHeight="false" outlineLevel="0" collapsed="false">
      <c r="A12" s="29" t="s">
        <v>133</v>
      </c>
      <c r="B12" s="36" t="n">
        <v>1.1</v>
      </c>
      <c r="C12" s="36" t="n">
        <v>0.8</v>
      </c>
      <c r="D12" s="36" t="n">
        <v>0.2</v>
      </c>
      <c r="E12" s="36" t="s">
        <v>9</v>
      </c>
      <c r="F12" s="36" t="n">
        <v>38.2</v>
      </c>
      <c r="G12" s="36" t="n">
        <v>32.7</v>
      </c>
      <c r="H12" s="36" t="n">
        <v>2.1</v>
      </c>
      <c r="I12" s="37" t="s">
        <v>9</v>
      </c>
      <c r="J12" s="36" t="n">
        <v>4</v>
      </c>
      <c r="K12" s="36" t="n">
        <v>1.9</v>
      </c>
      <c r="L12" s="36" t="n">
        <v>220.6</v>
      </c>
      <c r="M12" s="36" t="n">
        <v>165</v>
      </c>
      <c r="N12" s="36" t="n">
        <v>0.2</v>
      </c>
      <c r="O12" s="36" t="n">
        <v>0.2</v>
      </c>
      <c r="P12" s="36" t="n">
        <v>615.7</v>
      </c>
      <c r="Q12" s="36" t="n">
        <v>1048.8</v>
      </c>
      <c r="R12" s="36" t="n">
        <v>158.7</v>
      </c>
      <c r="S12" s="36" t="n">
        <v>179.4</v>
      </c>
      <c r="T12" s="36" t="n">
        <v>264.7</v>
      </c>
      <c r="U12" s="36" t="n">
        <v>188.7</v>
      </c>
      <c r="V12" s="36" t="n">
        <v>4.2</v>
      </c>
      <c r="W12" s="36" t="n">
        <v>6.7</v>
      </c>
      <c r="X12" s="36" t="n">
        <v>457.6</v>
      </c>
      <c r="Y12" s="36" t="n">
        <v>458.8</v>
      </c>
      <c r="Z12" s="36" t="n">
        <v>906.4</v>
      </c>
      <c r="AA12" s="36" t="n">
        <v>311.3</v>
      </c>
      <c r="AB12" s="36" t="n">
        <v>247.4</v>
      </c>
      <c r="AC12" s="36" t="n">
        <v>498.1</v>
      </c>
      <c r="AD12" s="36" t="n">
        <v>23382.8</v>
      </c>
      <c r="AE12" s="36" t="n">
        <v>245.8</v>
      </c>
    </row>
    <row r="13" customFormat="false" ht="12.8" hidden="false" customHeight="false" outlineLevel="0" collapsed="false">
      <c r="A13" s="29" t="s">
        <v>134</v>
      </c>
      <c r="B13" s="36" t="n">
        <v>0.4</v>
      </c>
      <c r="C13" s="36" t="n">
        <v>0.6</v>
      </c>
      <c r="D13" s="36" t="s">
        <v>9</v>
      </c>
      <c r="E13" s="36" t="s">
        <v>9</v>
      </c>
      <c r="F13" s="36" t="n">
        <v>4.9</v>
      </c>
      <c r="G13" s="36" t="n">
        <v>2.2</v>
      </c>
      <c r="H13" s="37" t="s">
        <v>9</v>
      </c>
      <c r="I13" s="37" t="s">
        <v>9</v>
      </c>
      <c r="J13" s="36" t="n">
        <v>30.9</v>
      </c>
      <c r="K13" s="36" t="n">
        <v>12.5</v>
      </c>
      <c r="L13" s="36" t="n">
        <v>420.4</v>
      </c>
      <c r="M13" s="36" t="n">
        <v>187.6</v>
      </c>
      <c r="N13" s="36" t="n">
        <v>0.2</v>
      </c>
      <c r="O13" s="36" t="n">
        <v>0.4</v>
      </c>
      <c r="P13" s="36" t="n">
        <v>619.2</v>
      </c>
      <c r="Q13" s="36" t="n">
        <v>310.4</v>
      </c>
      <c r="R13" s="36" t="n">
        <v>203</v>
      </c>
      <c r="S13" s="36" t="n">
        <v>191.5</v>
      </c>
      <c r="T13" s="36" t="n">
        <v>74.2</v>
      </c>
      <c r="U13" s="36" t="n">
        <v>145.5</v>
      </c>
      <c r="V13" s="36" t="n">
        <v>15.9</v>
      </c>
      <c r="W13" s="36" t="n">
        <v>14.4</v>
      </c>
      <c r="X13" s="36" t="n">
        <v>372.1</v>
      </c>
      <c r="Y13" s="36" t="n">
        <v>292</v>
      </c>
      <c r="Z13" s="36" t="n">
        <v>407.1</v>
      </c>
      <c r="AA13" s="36" t="n">
        <v>216.7</v>
      </c>
      <c r="AB13" s="36" t="n">
        <v>461.9</v>
      </c>
      <c r="AC13" s="36" t="n">
        <v>225.7</v>
      </c>
      <c r="AD13" s="36" t="n">
        <v>28032.8</v>
      </c>
      <c r="AE13" s="36" t="n">
        <v>34.6</v>
      </c>
    </row>
    <row r="14" customFormat="false" ht="12.8" hidden="false" customHeight="false" outlineLevel="0" collapsed="false">
      <c r="A14" s="29" t="s">
        <v>135</v>
      </c>
      <c r="B14" s="36" t="n">
        <v>1.4</v>
      </c>
      <c r="C14" s="36" t="n">
        <v>1.7</v>
      </c>
      <c r="D14" s="36" t="n">
        <v>0.7</v>
      </c>
      <c r="E14" s="36" t="n">
        <v>0.4</v>
      </c>
      <c r="F14" s="36" t="n">
        <v>17.4</v>
      </c>
      <c r="G14" s="36" t="n">
        <v>25.4</v>
      </c>
      <c r="H14" s="37" t="s">
        <v>9</v>
      </c>
      <c r="I14" s="37" t="s">
        <v>9</v>
      </c>
      <c r="J14" s="36" t="n">
        <v>14</v>
      </c>
      <c r="K14" s="36" t="n">
        <v>13.9</v>
      </c>
      <c r="L14" s="36" t="n">
        <v>146.3</v>
      </c>
      <c r="M14" s="36" t="n">
        <v>69.6</v>
      </c>
      <c r="N14" s="36" t="n">
        <v>0.3</v>
      </c>
      <c r="O14" s="36" t="n">
        <v>0.3</v>
      </c>
      <c r="P14" s="36" t="n">
        <v>730.8</v>
      </c>
      <c r="Q14" s="36" t="n">
        <v>115.5</v>
      </c>
      <c r="R14" s="36" t="n">
        <v>286.6</v>
      </c>
      <c r="S14" s="36" t="n">
        <v>350.6</v>
      </c>
      <c r="T14" s="36" t="n">
        <v>561.9</v>
      </c>
      <c r="U14" s="36" t="n">
        <v>686.9</v>
      </c>
      <c r="V14" s="36" t="n">
        <v>4.6</v>
      </c>
      <c r="W14" s="36" t="n">
        <v>3.7</v>
      </c>
      <c r="X14" s="36" t="n">
        <v>263.1</v>
      </c>
      <c r="Y14" s="36" t="n">
        <v>249.3</v>
      </c>
      <c r="Z14" s="36" t="n">
        <v>141</v>
      </c>
      <c r="AA14" s="36" t="n">
        <v>146.1</v>
      </c>
      <c r="AB14" s="36" t="n">
        <v>145.3</v>
      </c>
      <c r="AC14" s="36" t="n">
        <v>250.9</v>
      </c>
      <c r="AD14" s="36" t="n">
        <v>14378.8</v>
      </c>
      <c r="AE14" s="36" t="n">
        <v>194.7</v>
      </c>
    </row>
    <row r="15" customFormat="false" ht="12.8" hidden="false" customHeight="false" outlineLevel="0" collapsed="false">
      <c r="A15" s="29" t="s">
        <v>136</v>
      </c>
      <c r="B15" s="36" t="n">
        <v>1.4</v>
      </c>
      <c r="C15" s="36" t="n">
        <v>0.9</v>
      </c>
      <c r="D15" s="36" t="s">
        <v>9</v>
      </c>
      <c r="E15" s="36" t="s">
        <v>9</v>
      </c>
      <c r="F15" s="36" t="n">
        <v>9.1</v>
      </c>
      <c r="G15" s="36" t="n">
        <v>6.5</v>
      </c>
      <c r="H15" s="36" t="n">
        <v>0.1</v>
      </c>
      <c r="I15" s="37" t="n">
        <v>0.05</v>
      </c>
      <c r="J15" s="36" t="n">
        <v>27.5</v>
      </c>
      <c r="K15" s="36" t="n">
        <v>11.1</v>
      </c>
      <c r="L15" s="36" t="n">
        <v>281.5</v>
      </c>
      <c r="M15" s="36" t="n">
        <v>124.1</v>
      </c>
      <c r="N15" s="36" t="n">
        <v>0.1</v>
      </c>
      <c r="O15" s="36" t="n">
        <v>0.1</v>
      </c>
      <c r="P15" s="36" t="n">
        <v>594.2</v>
      </c>
      <c r="Q15" s="36" t="n">
        <v>301</v>
      </c>
      <c r="R15" s="36" t="n">
        <v>247.4</v>
      </c>
      <c r="S15" s="36" t="n">
        <v>291.7</v>
      </c>
      <c r="T15" s="36" t="n">
        <v>339.1</v>
      </c>
      <c r="U15" s="36" t="n">
        <v>372.4</v>
      </c>
      <c r="V15" s="36" t="n">
        <v>11.3</v>
      </c>
      <c r="W15" s="36" t="n">
        <v>9.3</v>
      </c>
      <c r="X15" s="36" t="n">
        <v>251.4</v>
      </c>
      <c r="Y15" s="36" t="n">
        <v>267.2</v>
      </c>
      <c r="Z15" s="36" t="n">
        <v>92.5</v>
      </c>
      <c r="AA15" s="36" t="n">
        <v>247.7</v>
      </c>
      <c r="AB15" s="36" t="n">
        <v>446.8</v>
      </c>
      <c r="AC15" s="36" t="n">
        <v>473.4</v>
      </c>
      <c r="AD15" s="36" t="n">
        <v>21709.1</v>
      </c>
      <c r="AE15" s="36" t="n">
        <v>204.5</v>
      </c>
    </row>
    <row r="16" customFormat="false" ht="12.8" hidden="false" customHeight="false" outlineLevel="0" collapsed="false">
      <c r="A16" s="29" t="s">
        <v>137</v>
      </c>
      <c r="B16" s="36" t="n">
        <v>0.9</v>
      </c>
      <c r="C16" s="36" t="n">
        <v>1.1</v>
      </c>
      <c r="D16" s="36" t="s">
        <v>9</v>
      </c>
      <c r="E16" s="36" t="n">
        <v>0.1</v>
      </c>
      <c r="F16" s="36" t="n">
        <v>12.7</v>
      </c>
      <c r="G16" s="22" t="n">
        <v>17.6</v>
      </c>
      <c r="H16" s="37" t="s">
        <v>9</v>
      </c>
      <c r="I16" s="37" t="s">
        <v>9</v>
      </c>
      <c r="J16" s="36" t="n">
        <v>25.6</v>
      </c>
      <c r="K16" s="36" t="n">
        <v>11.5</v>
      </c>
      <c r="L16" s="36" t="n">
        <v>258.1</v>
      </c>
      <c r="M16" s="36" t="n">
        <v>134.3</v>
      </c>
      <c r="N16" s="36" t="n">
        <v>0.1</v>
      </c>
      <c r="O16" s="36" t="n">
        <v>0.2</v>
      </c>
      <c r="P16" s="36" t="n">
        <v>940.1</v>
      </c>
      <c r="Q16" s="36" t="n">
        <v>425.5</v>
      </c>
      <c r="R16" s="36" t="n">
        <v>316.2</v>
      </c>
      <c r="S16" s="36" t="n">
        <v>265.8</v>
      </c>
      <c r="T16" s="36" t="n">
        <v>430</v>
      </c>
      <c r="U16" s="36" t="n">
        <v>351.3</v>
      </c>
      <c r="V16" s="36" t="n">
        <v>12.7</v>
      </c>
      <c r="W16" s="36" t="n">
        <v>11.8</v>
      </c>
      <c r="X16" s="36" t="n">
        <v>407.6</v>
      </c>
      <c r="Y16" s="36" t="n">
        <v>323.4</v>
      </c>
      <c r="Z16" s="36" t="n">
        <v>160.1</v>
      </c>
      <c r="AA16" s="36" t="n">
        <v>418.8</v>
      </c>
      <c r="AB16" s="36" t="n">
        <v>622.4</v>
      </c>
      <c r="AC16" s="36" t="n">
        <v>465.5</v>
      </c>
      <c r="AD16" s="36" t="n">
        <v>30606.4</v>
      </c>
      <c r="AE16" s="36" t="n">
        <v>162.1</v>
      </c>
    </row>
    <row r="17" customFormat="false" ht="12.8" hidden="false" customHeight="false" outlineLevel="0" collapsed="false">
      <c r="A17" s="29" t="s">
        <v>138</v>
      </c>
      <c r="B17" s="36" t="n">
        <v>0.8</v>
      </c>
      <c r="C17" s="36" t="n">
        <v>0.6</v>
      </c>
      <c r="D17" s="36" t="n">
        <v>0.2</v>
      </c>
      <c r="E17" s="36" t="n">
        <v>0.1</v>
      </c>
      <c r="F17" s="36" t="n">
        <v>8.2</v>
      </c>
      <c r="G17" s="36" t="n">
        <v>11.6</v>
      </c>
      <c r="H17" s="37" t="n">
        <v>0.05</v>
      </c>
      <c r="I17" s="37" t="s">
        <v>9</v>
      </c>
      <c r="J17" s="36" t="n">
        <v>12.4</v>
      </c>
      <c r="K17" s="36" t="n">
        <v>7.5</v>
      </c>
      <c r="L17" s="36" t="n">
        <v>207.7</v>
      </c>
      <c r="M17" s="36" t="n">
        <v>139.2</v>
      </c>
      <c r="N17" s="36" t="n">
        <v>0.5</v>
      </c>
      <c r="O17" s="36" t="n">
        <v>0.3</v>
      </c>
      <c r="P17" s="36" t="n">
        <v>677</v>
      </c>
      <c r="Q17" s="36" t="n">
        <v>326.5</v>
      </c>
      <c r="R17" s="36" t="n">
        <v>243.3</v>
      </c>
      <c r="S17" s="36" t="n">
        <v>257.5</v>
      </c>
      <c r="T17" s="36" t="n">
        <v>216.2</v>
      </c>
      <c r="U17" s="36" t="n">
        <v>218.3</v>
      </c>
      <c r="V17" s="36" t="n">
        <v>5.4</v>
      </c>
      <c r="W17" s="36" t="n">
        <v>6</v>
      </c>
      <c r="X17" s="36" t="n">
        <v>303.5</v>
      </c>
      <c r="Y17" s="36" t="n">
        <v>297.2</v>
      </c>
      <c r="Z17" s="36" t="n">
        <v>251.3</v>
      </c>
      <c r="AA17" s="36" t="n">
        <v>983.5</v>
      </c>
      <c r="AB17" s="36" t="n">
        <v>567.8</v>
      </c>
      <c r="AC17" s="36" t="n">
        <v>429.8</v>
      </c>
      <c r="AD17" s="36" t="n">
        <v>17057.8</v>
      </c>
      <c r="AE17" s="36" t="n">
        <v>1771.9</v>
      </c>
    </row>
    <row r="18" customFormat="false" ht="12.8" hidden="false" customHeight="false" outlineLevel="0" collapsed="false">
      <c r="A18" s="29" t="s">
        <v>139</v>
      </c>
      <c r="B18" s="36" t="n">
        <v>2.5</v>
      </c>
      <c r="C18" s="36" t="n">
        <v>1.3</v>
      </c>
      <c r="D18" s="36" t="n">
        <v>0.1</v>
      </c>
      <c r="E18" s="36" t="n">
        <v>0.1</v>
      </c>
      <c r="F18" s="36" t="n">
        <v>12.1</v>
      </c>
      <c r="G18" s="36" t="n">
        <v>7.7</v>
      </c>
      <c r="H18" s="37" t="n">
        <v>0.05</v>
      </c>
      <c r="I18" s="37" t="s">
        <v>9</v>
      </c>
      <c r="J18" s="36" t="n">
        <v>16.4</v>
      </c>
      <c r="K18" s="36" t="n">
        <v>7.9</v>
      </c>
      <c r="L18" s="36" t="n">
        <v>108.8</v>
      </c>
      <c r="M18" s="36" t="n">
        <v>94</v>
      </c>
      <c r="N18" s="36" t="n">
        <v>0.4</v>
      </c>
      <c r="O18" s="36" t="n">
        <v>0.4</v>
      </c>
      <c r="P18" s="36" t="n">
        <v>390</v>
      </c>
      <c r="Q18" s="36" t="n">
        <v>169.6</v>
      </c>
      <c r="R18" s="36" t="n">
        <v>220.8</v>
      </c>
      <c r="S18" s="36" t="n">
        <v>259.8</v>
      </c>
      <c r="T18" s="36" t="n">
        <v>269.7</v>
      </c>
      <c r="U18" s="36" t="n">
        <v>264</v>
      </c>
      <c r="V18" s="36" t="n">
        <v>5</v>
      </c>
      <c r="W18" s="36" t="n">
        <v>3.8</v>
      </c>
      <c r="X18" s="36" t="n">
        <v>189.1</v>
      </c>
      <c r="Y18" s="36" t="n">
        <v>204.1</v>
      </c>
      <c r="Z18" s="36" t="n">
        <v>113.1</v>
      </c>
      <c r="AA18" s="36" t="n">
        <v>353</v>
      </c>
      <c r="AB18" s="36" t="n">
        <v>267.8</v>
      </c>
      <c r="AC18" s="36" t="n">
        <v>420.1</v>
      </c>
      <c r="AD18" s="36" t="n">
        <v>12078.6</v>
      </c>
      <c r="AE18" s="36" t="n">
        <v>59.9</v>
      </c>
    </row>
    <row r="19" customFormat="false" ht="12.8" hidden="false" customHeight="false" outlineLevel="0" collapsed="false">
      <c r="A19" s="29" t="s">
        <v>140</v>
      </c>
      <c r="B19" s="36" t="n">
        <v>0.5</v>
      </c>
      <c r="C19" s="36" t="n">
        <v>0.7</v>
      </c>
      <c r="D19" s="36" t="s">
        <v>9</v>
      </c>
      <c r="E19" s="36" t="n">
        <v>0.1</v>
      </c>
      <c r="F19" s="36" t="n">
        <v>16.3</v>
      </c>
      <c r="G19" s="36" t="n">
        <v>8</v>
      </c>
      <c r="H19" s="36" t="n">
        <v>0.1</v>
      </c>
      <c r="I19" s="37" t="n">
        <v>0.12</v>
      </c>
      <c r="J19" s="36" t="n">
        <v>24.5</v>
      </c>
      <c r="K19" s="36" t="n">
        <v>14.6</v>
      </c>
      <c r="L19" s="36" t="n">
        <v>191.5</v>
      </c>
      <c r="M19" s="36" t="n">
        <v>133.1</v>
      </c>
      <c r="N19" s="36" t="n">
        <v>0.3</v>
      </c>
      <c r="O19" s="36" t="n">
        <v>0.3</v>
      </c>
      <c r="P19" s="36" t="n">
        <v>446.1</v>
      </c>
      <c r="Q19" s="36" t="n">
        <v>692.9</v>
      </c>
      <c r="R19" s="36" t="n">
        <v>341.3</v>
      </c>
      <c r="S19" s="36" t="n">
        <v>311.7</v>
      </c>
      <c r="T19" s="36" t="n">
        <v>518.8</v>
      </c>
      <c r="U19" s="36" t="n">
        <v>481.4</v>
      </c>
      <c r="V19" s="36" t="n">
        <v>11.6</v>
      </c>
      <c r="W19" s="36" t="n">
        <v>13.5</v>
      </c>
      <c r="X19" s="36" t="n">
        <v>360.9</v>
      </c>
      <c r="Y19" s="36" t="n">
        <v>321.7</v>
      </c>
      <c r="Z19" s="36" t="n">
        <v>62.8</v>
      </c>
      <c r="AA19" s="36" t="n">
        <v>100.3</v>
      </c>
      <c r="AB19" s="36" t="n">
        <v>477.5</v>
      </c>
      <c r="AC19" s="36" t="n">
        <v>562.7</v>
      </c>
      <c r="AD19" s="36" t="n">
        <v>17711.1</v>
      </c>
      <c r="AE19" s="36" t="n">
        <v>49.4</v>
      </c>
    </row>
    <row r="20" customFormat="false" ht="12.8" hidden="false" customHeight="false" outlineLevel="0" collapsed="false">
      <c r="A20" s="29" t="s">
        <v>141</v>
      </c>
      <c r="B20" s="36" t="n">
        <v>1.5</v>
      </c>
      <c r="C20" s="36" t="n">
        <v>0.8</v>
      </c>
      <c r="D20" s="36" t="n">
        <v>0.1</v>
      </c>
      <c r="E20" s="36" t="n">
        <v>0.1</v>
      </c>
      <c r="F20" s="36" t="n">
        <v>9.6</v>
      </c>
      <c r="G20" s="36" t="n">
        <v>10.2</v>
      </c>
      <c r="H20" s="37" t="n">
        <v>0.09</v>
      </c>
      <c r="I20" s="37" t="s">
        <v>9</v>
      </c>
      <c r="J20" s="36" t="n">
        <v>18.8</v>
      </c>
      <c r="K20" s="36" t="n">
        <v>17.3</v>
      </c>
      <c r="L20" s="36" t="n">
        <v>265.2</v>
      </c>
      <c r="M20" s="36" t="n">
        <v>125</v>
      </c>
      <c r="N20" s="36" t="n">
        <v>1.3</v>
      </c>
      <c r="O20" s="36" t="n">
        <v>1.3</v>
      </c>
      <c r="P20" s="36" t="n">
        <v>489</v>
      </c>
      <c r="Q20" s="36" t="n">
        <v>390.3</v>
      </c>
      <c r="R20" s="36" t="n">
        <v>253.5</v>
      </c>
      <c r="S20" s="36" t="n">
        <v>260.3</v>
      </c>
      <c r="T20" s="36" t="n">
        <v>173</v>
      </c>
      <c r="U20" s="36" t="n">
        <v>207.8</v>
      </c>
      <c r="V20" s="36" t="n">
        <v>8.3</v>
      </c>
      <c r="W20" s="36" t="n">
        <v>8.5</v>
      </c>
      <c r="X20" s="36" t="n">
        <v>252.3</v>
      </c>
      <c r="Y20" s="36" t="n">
        <v>215.7</v>
      </c>
      <c r="Z20" s="36" t="n">
        <v>41.2</v>
      </c>
      <c r="AA20" s="36" t="n">
        <v>254.5</v>
      </c>
      <c r="AB20" s="36" t="n">
        <v>350.8</v>
      </c>
      <c r="AC20" s="36" t="n">
        <v>277.3</v>
      </c>
      <c r="AD20" s="36" t="n">
        <v>11868.6</v>
      </c>
      <c r="AE20" s="36" t="n">
        <v>166.3</v>
      </c>
    </row>
    <row r="21" customFormat="false" ht="12.8" hidden="false" customHeight="false" outlineLevel="0" collapsed="false">
      <c r="A21" s="29" t="s">
        <v>142</v>
      </c>
      <c r="B21" s="36" t="n">
        <v>1.2</v>
      </c>
      <c r="C21" s="36" t="n">
        <v>0.5</v>
      </c>
      <c r="D21" s="36" t="n">
        <v>0.3</v>
      </c>
      <c r="E21" s="36" t="n">
        <v>0.4</v>
      </c>
      <c r="F21" s="36" t="n">
        <v>39.2</v>
      </c>
      <c r="G21" s="36" t="n">
        <v>36.4</v>
      </c>
      <c r="H21" s="37" t="s">
        <v>9</v>
      </c>
      <c r="I21" s="37" t="s">
        <v>9</v>
      </c>
      <c r="J21" s="36" t="n">
        <v>36.2</v>
      </c>
      <c r="K21" s="36" t="n">
        <v>21.2</v>
      </c>
      <c r="L21" s="36" t="n">
        <v>149.4</v>
      </c>
      <c r="M21" s="36" t="n">
        <v>75.1</v>
      </c>
      <c r="N21" s="36" t="n">
        <v>0.3</v>
      </c>
      <c r="O21" s="36" t="n">
        <v>0.1</v>
      </c>
      <c r="P21" s="36" t="n">
        <v>339.1</v>
      </c>
      <c r="Q21" s="36" t="n">
        <v>258</v>
      </c>
      <c r="R21" s="36" t="n">
        <v>244.1</v>
      </c>
      <c r="S21" s="36" t="n">
        <v>277.6</v>
      </c>
      <c r="T21" s="36" t="n">
        <v>224.3</v>
      </c>
      <c r="U21" s="36" t="n">
        <v>253.8</v>
      </c>
      <c r="V21" s="36" t="n">
        <v>4</v>
      </c>
      <c r="W21" s="36" t="n">
        <v>3.4</v>
      </c>
      <c r="X21" s="36" t="n">
        <v>230.6</v>
      </c>
      <c r="Y21" s="36" t="n">
        <v>161</v>
      </c>
      <c r="Z21" s="36" t="n">
        <v>14.1</v>
      </c>
      <c r="AA21" s="36" t="n">
        <v>233.9</v>
      </c>
      <c r="AB21" s="36" t="n">
        <v>118.4</v>
      </c>
      <c r="AC21" s="36" t="n">
        <v>395.2</v>
      </c>
      <c r="AD21" s="36" t="n">
        <v>11098</v>
      </c>
      <c r="AE21" s="36" t="n">
        <v>56.7</v>
      </c>
    </row>
    <row r="22" customFormat="false" ht="12.8" hidden="false" customHeight="false" outlineLevel="0" collapsed="false">
      <c r="A22" s="29" t="s">
        <v>143</v>
      </c>
      <c r="B22" s="36" t="n">
        <v>1.1</v>
      </c>
      <c r="C22" s="36" t="n">
        <v>0.7</v>
      </c>
      <c r="D22" s="36" t="n">
        <v>0.1</v>
      </c>
      <c r="E22" s="36" t="s">
        <v>9</v>
      </c>
      <c r="F22" s="36" t="n">
        <v>9.2</v>
      </c>
      <c r="G22" s="36" t="n">
        <v>6.1</v>
      </c>
      <c r="H22" s="37" t="s">
        <v>9</v>
      </c>
      <c r="I22" s="37" t="n">
        <v>0.06</v>
      </c>
      <c r="J22" s="36" t="n">
        <v>7.1</v>
      </c>
      <c r="K22" s="36" t="n">
        <v>4.2</v>
      </c>
      <c r="L22" s="36" t="n">
        <v>184.2</v>
      </c>
      <c r="M22" s="36" t="n">
        <v>119.3</v>
      </c>
      <c r="N22" s="36" t="n">
        <v>0.5</v>
      </c>
      <c r="O22" s="36" t="n">
        <v>0.4</v>
      </c>
      <c r="P22" s="36" t="n">
        <v>301</v>
      </c>
      <c r="Q22" s="36" t="n">
        <v>292</v>
      </c>
      <c r="R22" s="36" t="n">
        <v>197.4</v>
      </c>
      <c r="S22" s="36" t="n">
        <v>192.5</v>
      </c>
      <c r="T22" s="36" t="n">
        <v>222.1</v>
      </c>
      <c r="U22" s="36" t="n">
        <v>240.8</v>
      </c>
      <c r="V22" s="36" t="n">
        <v>7.2</v>
      </c>
      <c r="W22" s="36" t="n">
        <v>7.9</v>
      </c>
      <c r="X22" s="36" t="n">
        <v>197.7</v>
      </c>
      <c r="Y22" s="36" t="n">
        <v>157.3</v>
      </c>
      <c r="Z22" s="36" t="n">
        <v>140.7</v>
      </c>
      <c r="AA22" s="36" t="n">
        <v>140.9</v>
      </c>
      <c r="AB22" s="36" t="n">
        <v>162.5</v>
      </c>
      <c r="AC22" s="36" t="n">
        <v>396.3</v>
      </c>
      <c r="AD22" s="36" t="n">
        <v>15321.3</v>
      </c>
      <c r="AE22" s="36" t="n">
        <v>210.8</v>
      </c>
    </row>
    <row r="23" customFormat="false" ht="12.8" hidden="false" customHeight="false" outlineLevel="0" collapsed="false">
      <c r="A23" s="29" t="s">
        <v>144</v>
      </c>
      <c r="B23" s="36" t="n">
        <v>0.2</v>
      </c>
      <c r="C23" s="36" t="n">
        <v>0.9</v>
      </c>
      <c r="D23" s="36" t="n">
        <v>0.1</v>
      </c>
      <c r="E23" s="36" t="n">
        <v>0.2</v>
      </c>
      <c r="F23" s="36" t="n">
        <v>43.6</v>
      </c>
      <c r="G23" s="36" t="n">
        <v>79.7</v>
      </c>
      <c r="H23" s="37" t="s">
        <v>9</v>
      </c>
      <c r="I23" s="37" t="s">
        <v>9</v>
      </c>
      <c r="J23" s="36" t="n">
        <v>20.1</v>
      </c>
      <c r="K23" s="36" t="n">
        <v>10.3</v>
      </c>
      <c r="L23" s="36" t="n">
        <v>195.5</v>
      </c>
      <c r="M23" s="36" t="n">
        <v>115.2</v>
      </c>
      <c r="N23" s="36" t="s">
        <v>9</v>
      </c>
      <c r="O23" s="36" t="s">
        <v>9</v>
      </c>
      <c r="P23" s="36" t="n">
        <v>676</v>
      </c>
      <c r="Q23" s="36" t="n">
        <v>231.6</v>
      </c>
      <c r="R23" s="36" t="n">
        <v>310.7</v>
      </c>
      <c r="S23" s="36" t="n">
        <v>300.5</v>
      </c>
      <c r="T23" s="36" t="n">
        <v>486.5</v>
      </c>
      <c r="U23" s="36" t="n">
        <v>488.7</v>
      </c>
      <c r="V23" s="36" t="n">
        <v>11.9</v>
      </c>
      <c r="W23" s="36" t="n">
        <v>10.5</v>
      </c>
      <c r="X23" s="36" t="n">
        <v>301.7</v>
      </c>
      <c r="Y23" s="36" t="n">
        <v>291.2</v>
      </c>
      <c r="Z23" s="36" t="n">
        <v>149.5</v>
      </c>
      <c r="AA23" s="36" t="n">
        <v>172.7</v>
      </c>
      <c r="AB23" s="36" t="n">
        <v>195.4</v>
      </c>
      <c r="AC23" s="36" t="n">
        <v>604.1</v>
      </c>
      <c r="AD23" s="36" t="n">
        <v>15859</v>
      </c>
      <c r="AE23" s="36" t="n">
        <v>169</v>
      </c>
    </row>
    <row r="24" customFormat="false" ht="12.8" hidden="false" customHeight="false" outlineLevel="0" collapsed="false">
      <c r="A24" s="29" t="s">
        <v>145</v>
      </c>
      <c r="B24" s="36" t="n">
        <v>0.5</v>
      </c>
      <c r="C24" s="36" t="n">
        <v>0.5</v>
      </c>
      <c r="D24" s="36" t="n">
        <v>0.6</v>
      </c>
      <c r="E24" s="36" t="n">
        <v>0.1</v>
      </c>
      <c r="F24" s="36" t="n">
        <v>6.9</v>
      </c>
      <c r="G24" s="36" t="n">
        <v>10.5</v>
      </c>
      <c r="H24" s="37" t="n">
        <v>0.09</v>
      </c>
      <c r="I24" s="37" t="s">
        <v>9</v>
      </c>
      <c r="J24" s="36" t="n">
        <v>23.6</v>
      </c>
      <c r="K24" s="36" t="n">
        <v>8.7</v>
      </c>
      <c r="L24" s="36" t="n">
        <v>232.5</v>
      </c>
      <c r="M24" s="36" t="n">
        <v>209.5</v>
      </c>
      <c r="N24" s="36" t="n">
        <v>0.2</v>
      </c>
      <c r="O24" s="36" t="n">
        <v>0.8</v>
      </c>
      <c r="P24" s="36" t="n">
        <v>836.1</v>
      </c>
      <c r="Q24" s="36" t="n">
        <v>271.3</v>
      </c>
      <c r="R24" s="36" t="n">
        <v>270.4</v>
      </c>
      <c r="S24" s="36" t="n">
        <v>294.5</v>
      </c>
      <c r="T24" s="36" t="n">
        <v>367.2</v>
      </c>
      <c r="U24" s="36" t="n">
        <v>339.3</v>
      </c>
      <c r="V24" s="36" t="n">
        <v>10.3</v>
      </c>
      <c r="W24" s="36" t="n">
        <v>8.3</v>
      </c>
      <c r="X24" s="36" t="n">
        <v>352.9</v>
      </c>
      <c r="Y24" s="36" t="n">
        <v>333.2</v>
      </c>
      <c r="Z24" s="36" t="n">
        <v>148.5</v>
      </c>
      <c r="AA24" s="36" t="n">
        <v>938.2</v>
      </c>
      <c r="AB24" s="36" t="n">
        <v>335</v>
      </c>
      <c r="AC24" s="36" t="n">
        <v>411.8</v>
      </c>
      <c r="AD24" s="36" t="n">
        <v>8542.9</v>
      </c>
      <c r="AE24" s="36" t="n">
        <v>173.6</v>
      </c>
    </row>
    <row r="25" customFormat="false" ht="12.8" hidden="false" customHeight="false" outlineLevel="0" collapsed="false">
      <c r="A25" s="29" t="s">
        <v>146</v>
      </c>
      <c r="B25" s="36" t="n">
        <v>0.1</v>
      </c>
      <c r="C25" s="36" t="n">
        <v>0.4</v>
      </c>
      <c r="D25" s="36" t="s">
        <v>9</v>
      </c>
      <c r="E25" s="36" t="n">
        <v>0.1</v>
      </c>
      <c r="F25" s="36" t="n">
        <v>221.7</v>
      </c>
      <c r="G25" s="36" t="n">
        <v>148.3</v>
      </c>
      <c r="H25" s="37" t="n">
        <v>0.05</v>
      </c>
      <c r="I25" s="37" t="n">
        <v>0.05</v>
      </c>
      <c r="J25" s="36" t="n">
        <v>7.6</v>
      </c>
      <c r="K25" s="36" t="n">
        <v>3.9</v>
      </c>
      <c r="L25" s="36" t="n">
        <v>210.2</v>
      </c>
      <c r="M25" s="36" t="n">
        <v>134.8</v>
      </c>
      <c r="N25" s="36" t="n">
        <v>0.3</v>
      </c>
      <c r="O25" s="36" t="n">
        <v>0.2</v>
      </c>
      <c r="P25" s="36" t="n">
        <v>418</v>
      </c>
      <c r="Q25" s="36" t="n">
        <v>435.7</v>
      </c>
      <c r="R25" s="36" t="n">
        <v>215.6</v>
      </c>
      <c r="S25" s="36" t="n">
        <v>216.7</v>
      </c>
      <c r="T25" s="36" t="n">
        <v>222.6</v>
      </c>
      <c r="U25" s="36" t="n">
        <v>258.5</v>
      </c>
      <c r="V25" s="36" t="n">
        <v>4.9</v>
      </c>
      <c r="W25" s="36" t="n">
        <v>3.7</v>
      </c>
      <c r="X25" s="36" t="n">
        <v>160.4</v>
      </c>
      <c r="Y25" s="36" t="n">
        <v>177.8</v>
      </c>
      <c r="Z25" s="36" t="n">
        <v>118.7</v>
      </c>
      <c r="AA25" s="36" t="n">
        <v>244.1</v>
      </c>
      <c r="AB25" s="36" t="n">
        <v>127</v>
      </c>
      <c r="AC25" s="36" t="n">
        <v>382.2</v>
      </c>
      <c r="AD25" s="36" t="n">
        <v>18446.5</v>
      </c>
      <c r="AE25" s="36" t="n">
        <v>145.1</v>
      </c>
    </row>
    <row r="26" customFormat="false" ht="12.8" hidden="false" customHeight="false" outlineLevel="0" collapsed="false">
      <c r="A26" s="29" t="s">
        <v>147</v>
      </c>
      <c r="B26" s="36" t="n">
        <v>0.3</v>
      </c>
      <c r="C26" s="36" t="n">
        <v>0.7</v>
      </c>
      <c r="D26" s="36" t="n">
        <v>0.2</v>
      </c>
      <c r="E26" s="36" t="n">
        <v>0.1</v>
      </c>
      <c r="F26" s="36" t="n">
        <v>57.3</v>
      </c>
      <c r="G26" s="36" t="n">
        <v>28.5</v>
      </c>
      <c r="H26" s="37" t="n">
        <v>0.06</v>
      </c>
      <c r="I26" s="37" t="s">
        <v>9</v>
      </c>
      <c r="J26" s="36" t="n">
        <v>30.6</v>
      </c>
      <c r="K26" s="36" t="n">
        <v>13.6</v>
      </c>
      <c r="L26" s="36" t="n">
        <v>170.8</v>
      </c>
      <c r="M26" s="36" t="n">
        <v>92.8</v>
      </c>
      <c r="N26" s="36" t="n">
        <v>1.6</v>
      </c>
      <c r="O26" s="36" t="n">
        <v>1.9</v>
      </c>
      <c r="P26" s="36" t="n">
        <v>287.8</v>
      </c>
      <c r="Q26" s="36" t="n">
        <v>397.7</v>
      </c>
      <c r="R26" s="36" t="n">
        <v>234.4</v>
      </c>
      <c r="S26" s="36" t="n">
        <v>273.5</v>
      </c>
      <c r="T26" s="36" t="n">
        <v>280.8</v>
      </c>
      <c r="U26" s="36" t="n">
        <v>227.2</v>
      </c>
      <c r="V26" s="36" t="n">
        <v>4.1</v>
      </c>
      <c r="W26" s="36" t="n">
        <v>5</v>
      </c>
      <c r="X26" s="36" t="n">
        <v>222.6</v>
      </c>
      <c r="Y26" s="36" t="n">
        <v>187.2</v>
      </c>
      <c r="Z26" s="36" t="n">
        <v>37.5</v>
      </c>
      <c r="AA26" s="36" t="n">
        <v>454.3</v>
      </c>
      <c r="AB26" s="36" t="n">
        <v>263.6</v>
      </c>
      <c r="AC26" s="36" t="n">
        <v>351</v>
      </c>
      <c r="AD26" s="36" t="n">
        <v>15421.2</v>
      </c>
      <c r="AE26" s="36" t="n">
        <v>85.4</v>
      </c>
    </row>
    <row r="27" customFormat="false" ht="12.8" hidden="false" customHeight="false" outlineLevel="0" collapsed="false">
      <c r="A27" s="29" t="s">
        <v>148</v>
      </c>
      <c r="B27" s="36" t="n">
        <v>0.7</v>
      </c>
      <c r="C27" s="36" t="n">
        <v>0.8</v>
      </c>
      <c r="D27" s="36" t="s">
        <v>9</v>
      </c>
      <c r="E27" s="36" t="n">
        <v>0.1</v>
      </c>
      <c r="F27" s="36" t="n">
        <v>21.5</v>
      </c>
      <c r="G27" s="36" t="n">
        <v>9.6</v>
      </c>
      <c r="H27" s="22" t="s">
        <v>9</v>
      </c>
      <c r="I27" s="37" t="s">
        <v>9</v>
      </c>
      <c r="J27" s="36" t="n">
        <v>15.8</v>
      </c>
      <c r="K27" s="36" t="n">
        <v>9.3</v>
      </c>
      <c r="L27" s="36" t="n">
        <v>304.1</v>
      </c>
      <c r="M27" s="36" t="n">
        <v>132.6</v>
      </c>
      <c r="N27" s="36" t="n">
        <v>0.6</v>
      </c>
      <c r="O27" s="36" t="n">
        <v>0.2</v>
      </c>
      <c r="P27" s="36" t="n">
        <v>582.1</v>
      </c>
      <c r="Q27" s="36" t="n">
        <v>527.1</v>
      </c>
      <c r="R27" s="36" t="n">
        <v>242.8</v>
      </c>
      <c r="S27" s="36" t="n">
        <v>263.9</v>
      </c>
      <c r="T27" s="36" t="n">
        <v>244.6</v>
      </c>
      <c r="U27" s="36" t="n">
        <v>244.1</v>
      </c>
      <c r="V27" s="36" t="n">
        <v>17.3</v>
      </c>
      <c r="W27" s="36" t="n">
        <v>15.1</v>
      </c>
      <c r="X27" s="36" t="n">
        <v>405.3</v>
      </c>
      <c r="Y27" s="36" t="n">
        <v>426.9</v>
      </c>
      <c r="Z27" s="36" t="n">
        <v>163.9</v>
      </c>
      <c r="AA27" s="36" t="n">
        <v>264.5</v>
      </c>
      <c r="AB27" s="36" t="n">
        <v>718.2</v>
      </c>
      <c r="AC27" s="36" t="n">
        <v>563.8</v>
      </c>
      <c r="AD27" s="36" t="n">
        <v>10994.9</v>
      </c>
      <c r="AE27" s="36" t="n">
        <v>72.7</v>
      </c>
    </row>
    <row r="28" customFormat="false" ht="12.8" hidden="false" customHeight="false" outlineLevel="0" collapsed="false">
      <c r="A28" s="29" t="s">
        <v>149</v>
      </c>
      <c r="B28" s="36" t="n">
        <v>2.3</v>
      </c>
      <c r="C28" s="36" t="n">
        <v>3.3</v>
      </c>
      <c r="D28" s="36" t="n">
        <v>0.3</v>
      </c>
      <c r="E28" s="36" t="n">
        <v>0.4</v>
      </c>
      <c r="F28" s="36" t="n">
        <v>23.2</v>
      </c>
      <c r="G28" s="36" t="n">
        <v>21.5</v>
      </c>
      <c r="H28" s="37" t="s">
        <v>9</v>
      </c>
      <c r="I28" s="37" t="s">
        <v>9</v>
      </c>
      <c r="J28" s="36" t="n">
        <v>12.4</v>
      </c>
      <c r="K28" s="36" t="n">
        <v>12</v>
      </c>
      <c r="L28" s="36" t="n">
        <v>152.6</v>
      </c>
      <c r="M28" s="36" t="n">
        <v>106</v>
      </c>
      <c r="N28" s="36" t="n">
        <v>0.2</v>
      </c>
      <c r="O28" s="36" t="n">
        <v>0.2</v>
      </c>
      <c r="P28" s="36" t="n">
        <v>511.6</v>
      </c>
      <c r="Q28" s="36" t="n">
        <v>58.4</v>
      </c>
      <c r="R28" s="36" t="n">
        <v>232.9</v>
      </c>
      <c r="S28" s="36" t="n">
        <v>229.9</v>
      </c>
      <c r="T28" s="36" t="n">
        <v>301.2</v>
      </c>
      <c r="U28" s="36" t="n">
        <v>303.2</v>
      </c>
      <c r="V28" s="36" t="n">
        <v>6.5</v>
      </c>
      <c r="W28" s="36" t="n">
        <v>5.7</v>
      </c>
      <c r="X28" s="36" t="n">
        <v>178</v>
      </c>
      <c r="Y28" s="36" t="n">
        <v>238.3</v>
      </c>
      <c r="Z28" s="36" t="n">
        <v>193.4</v>
      </c>
      <c r="AA28" s="36" t="n">
        <v>109.9</v>
      </c>
      <c r="AB28" s="36" t="n">
        <v>199.3</v>
      </c>
      <c r="AC28" s="36" t="n">
        <v>350.8</v>
      </c>
      <c r="AD28" s="36" t="n">
        <v>15605.1</v>
      </c>
      <c r="AE28" s="36" t="n">
        <v>34.6</v>
      </c>
    </row>
    <row r="29" customFormat="false" ht="12.8" hidden="false" customHeight="false" outlineLevel="0" collapsed="false">
      <c r="A29" s="29" t="s">
        <v>150</v>
      </c>
      <c r="B29" s="36" t="n">
        <v>1.1</v>
      </c>
      <c r="C29" s="36" t="n">
        <v>1</v>
      </c>
      <c r="D29" s="36" t="n">
        <v>0.2</v>
      </c>
      <c r="E29" s="36" t="n">
        <v>0.1</v>
      </c>
      <c r="F29" s="36" t="n">
        <v>24.8</v>
      </c>
      <c r="G29" s="36" t="n">
        <v>17.5</v>
      </c>
      <c r="H29" s="37" t="s">
        <v>9</v>
      </c>
      <c r="I29" s="37" t="s">
        <v>9</v>
      </c>
      <c r="J29" s="36" t="n">
        <v>12</v>
      </c>
      <c r="K29" s="36" t="n">
        <v>6.1</v>
      </c>
      <c r="L29" s="36" t="n">
        <v>256</v>
      </c>
      <c r="M29" s="36" t="n">
        <v>136.2</v>
      </c>
      <c r="N29" s="36" t="n">
        <v>0.6</v>
      </c>
      <c r="O29" s="36" t="n">
        <v>0.3</v>
      </c>
      <c r="P29" s="36" t="n">
        <v>634</v>
      </c>
      <c r="Q29" s="36" t="n">
        <v>374.3</v>
      </c>
      <c r="R29" s="36" t="n">
        <v>287.7</v>
      </c>
      <c r="S29" s="36" t="n">
        <v>270.8</v>
      </c>
      <c r="T29" s="36" t="n">
        <v>290.5</v>
      </c>
      <c r="U29" s="36" t="n">
        <v>296.3</v>
      </c>
      <c r="V29" s="36" t="n">
        <v>6</v>
      </c>
      <c r="W29" s="36" t="n">
        <v>7.4</v>
      </c>
      <c r="X29" s="36" t="n">
        <v>302.4</v>
      </c>
      <c r="Y29" s="36" t="n">
        <v>258.3</v>
      </c>
      <c r="Z29" s="36" t="n">
        <v>562.3</v>
      </c>
      <c r="AA29" s="36" t="n">
        <v>198.5</v>
      </c>
      <c r="AB29" s="36" t="n">
        <v>337.4</v>
      </c>
      <c r="AC29" s="36" t="n">
        <v>406.3</v>
      </c>
      <c r="AD29" s="36" t="n">
        <v>13046.5</v>
      </c>
      <c r="AE29" s="36" t="n">
        <v>180.6</v>
      </c>
    </row>
    <row r="30" customFormat="false" ht="12.8" hidden="false" customHeight="false" outlineLevel="0" collapsed="false">
      <c r="A30" s="29" t="s">
        <v>151</v>
      </c>
      <c r="B30" s="36" t="n">
        <v>0.2</v>
      </c>
      <c r="C30" s="36" t="n">
        <v>0.1</v>
      </c>
      <c r="D30" s="36" t="s">
        <v>9</v>
      </c>
      <c r="E30" s="36" t="n">
        <v>0.2</v>
      </c>
      <c r="F30" s="36" t="n">
        <v>70.5</v>
      </c>
      <c r="G30" s="36" t="n">
        <v>22.4</v>
      </c>
      <c r="H30" s="37" t="s">
        <v>9</v>
      </c>
      <c r="I30" s="37" t="s">
        <v>9</v>
      </c>
      <c r="J30" s="36" t="n">
        <v>19.8</v>
      </c>
      <c r="K30" s="36" t="n">
        <v>3.9</v>
      </c>
      <c r="L30" s="36" t="n">
        <v>241</v>
      </c>
      <c r="M30" s="36" t="n">
        <v>148.8</v>
      </c>
      <c r="N30" s="36" t="n">
        <v>0.5</v>
      </c>
      <c r="O30" s="36" t="s">
        <v>9</v>
      </c>
      <c r="P30" s="36" t="n">
        <v>602.4</v>
      </c>
      <c r="Q30" s="36" t="n">
        <v>404.9</v>
      </c>
      <c r="R30" s="36" t="n">
        <v>210.2</v>
      </c>
      <c r="S30" s="36" t="n">
        <v>296.3</v>
      </c>
      <c r="T30" s="36" t="n">
        <v>240.1</v>
      </c>
      <c r="U30" s="36" t="n">
        <v>186.4</v>
      </c>
      <c r="V30" s="36" t="n">
        <v>7.8</v>
      </c>
      <c r="W30" s="36" t="n">
        <v>4.8</v>
      </c>
      <c r="X30" s="36" t="n">
        <v>363.3</v>
      </c>
      <c r="Y30" s="36" t="n">
        <v>264.4</v>
      </c>
      <c r="Z30" s="36" t="n">
        <v>215</v>
      </c>
      <c r="AA30" s="36" t="n">
        <v>289.1</v>
      </c>
      <c r="AB30" s="36" t="n">
        <v>256.6</v>
      </c>
      <c r="AC30" s="36" t="n">
        <v>438</v>
      </c>
      <c r="AD30" s="36" t="n">
        <v>16142.9</v>
      </c>
      <c r="AE30" s="36" t="n">
        <v>186.3</v>
      </c>
    </row>
    <row r="32" customFormat="false" ht="12.8" hidden="false" customHeight="false" outlineLevel="0" collapsed="false">
      <c r="A32" s="13" t="s">
        <v>161</v>
      </c>
    </row>
  </sheetData>
  <mergeCells count="30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L39" activeCellId="0" sqref="L39"/>
    </sheetView>
  </sheetViews>
  <sheetFormatPr defaultRowHeight="12.75" zeroHeight="false" outlineLevelRow="0" outlineLevelCol="0"/>
  <cols>
    <col collapsed="false" customWidth="true" hidden="false" outlineLevel="0" max="1" min="1" style="0" width="12.96"/>
    <col collapsed="false" customWidth="true" hidden="false" outlineLevel="0" max="2" min="2" style="1" width="13.43"/>
    <col collapsed="false" customWidth="true" hidden="false" outlineLevel="0" max="3" min="3" style="1" width="42.6"/>
    <col collapsed="false" customWidth="true" hidden="false" outlineLevel="0" max="4" min="4" style="1" width="17.86"/>
    <col collapsed="false" customWidth="true" hidden="false" outlineLevel="0" max="5" min="5" style="1" width="13.57"/>
    <col collapsed="false" customWidth="true" hidden="false" outlineLevel="0" max="6" min="6" style="1" width="17.59"/>
    <col collapsed="false" customWidth="true" hidden="false" outlineLevel="0" max="7" min="7" style="38" width="17"/>
    <col collapsed="false" customWidth="true" hidden="false" outlineLevel="0" max="8" min="8" style="1" width="16.71"/>
    <col collapsed="false" customWidth="true" hidden="false" outlineLevel="0" max="9" min="9" style="1" width="15.57"/>
    <col collapsed="false" customWidth="true" hidden="false" outlineLevel="0" max="10" min="10" style="38" width="15.71"/>
    <col collapsed="false" customWidth="true" hidden="false" outlineLevel="0" max="12" min="11" style="1" width="16.14"/>
    <col collapsed="false" customWidth="true" hidden="false" outlineLevel="0" max="1025" min="13" style="0" width="8.67"/>
  </cols>
  <sheetData>
    <row r="1" customFormat="false" ht="12.75" hidden="false" customHeight="false" outlineLevel="0" collapsed="false">
      <c r="A1" s="13" t="s">
        <v>162</v>
      </c>
      <c r="B1" s="13"/>
      <c r="C1" s="13"/>
      <c r="D1" s="13"/>
      <c r="E1" s="13"/>
      <c r="F1" s="13"/>
    </row>
    <row r="3" customFormat="false" ht="12.75" hidden="false" customHeight="false" outlineLevel="0" collapsed="false">
      <c r="A3" s="13"/>
      <c r="B3" s="13"/>
      <c r="C3" s="13"/>
      <c r="D3" s="13"/>
    </row>
    <row r="5" customFormat="false" ht="12.75" hidden="false" customHeight="true" outlineLevel="0" collapsed="false">
      <c r="A5" s="3" t="s">
        <v>163</v>
      </c>
      <c r="B5" s="3"/>
      <c r="C5" s="3"/>
      <c r="D5" s="4" t="s">
        <v>77</v>
      </c>
      <c r="E5" s="39" t="s">
        <v>164</v>
      </c>
      <c r="F5" s="2" t="s">
        <v>165</v>
      </c>
      <c r="G5" s="40" t="s">
        <v>166</v>
      </c>
      <c r="H5" s="40" t="s">
        <v>167</v>
      </c>
      <c r="I5" s="39" t="s">
        <v>168</v>
      </c>
      <c r="J5" s="40" t="s">
        <v>169</v>
      </c>
      <c r="K5" s="40" t="s">
        <v>170</v>
      </c>
      <c r="L5" s="40" t="s">
        <v>171</v>
      </c>
    </row>
    <row r="6" customFormat="false" ht="12.75" hidden="false" customHeight="false" outlineLevel="0" collapsed="false">
      <c r="A6" s="3"/>
      <c r="B6" s="3"/>
      <c r="C6" s="3"/>
      <c r="D6" s="4"/>
      <c r="E6" s="39"/>
      <c r="F6" s="2"/>
      <c r="G6" s="40"/>
      <c r="H6" s="40"/>
      <c r="I6" s="39"/>
      <c r="J6" s="40"/>
      <c r="K6" s="40"/>
      <c r="L6" s="40"/>
    </row>
    <row r="7" customFormat="false" ht="12.75" hidden="false" customHeight="true" outlineLevel="0" collapsed="false">
      <c r="A7" s="15" t="s">
        <v>22</v>
      </c>
      <c r="B7" s="15"/>
      <c r="C7" s="15"/>
      <c r="D7" s="23" t="s">
        <v>78</v>
      </c>
      <c r="E7" s="41" t="n">
        <v>78</v>
      </c>
      <c r="F7" s="41" t="n">
        <v>65</v>
      </c>
      <c r="G7" s="41" t="n">
        <v>122</v>
      </c>
      <c r="H7" s="41" t="n">
        <v>87</v>
      </c>
      <c r="I7" s="41" t="n">
        <v>50</v>
      </c>
      <c r="J7" s="41" t="n">
        <v>69</v>
      </c>
      <c r="K7" s="41" t="n">
        <v>91</v>
      </c>
      <c r="L7" s="41" t="n">
        <v>111</v>
      </c>
    </row>
    <row r="8" customFormat="false" ht="12.75" hidden="false" customHeight="true" outlineLevel="0" collapsed="false">
      <c r="A8" s="15" t="s">
        <v>23</v>
      </c>
      <c r="B8" s="15"/>
      <c r="C8" s="15"/>
      <c r="D8" s="23" t="s">
        <v>79</v>
      </c>
      <c r="E8" s="41" t="n">
        <v>7</v>
      </c>
      <c r="F8" s="41" t="n">
        <v>11</v>
      </c>
      <c r="G8" s="41" t="n">
        <v>29</v>
      </c>
      <c r="H8" s="41" t="n">
        <v>10</v>
      </c>
      <c r="I8" s="41" t="n">
        <v>2</v>
      </c>
      <c r="J8" s="41" t="n">
        <v>13</v>
      </c>
      <c r="K8" s="41" t="n">
        <v>17</v>
      </c>
      <c r="L8" s="41" t="n">
        <v>12</v>
      </c>
    </row>
    <row r="9" customFormat="false" ht="12.75" hidden="false" customHeight="true" outlineLevel="0" collapsed="false">
      <c r="A9" s="15" t="s">
        <v>24</v>
      </c>
      <c r="B9" s="15"/>
      <c r="C9" s="15"/>
      <c r="D9" s="23" t="s">
        <v>80</v>
      </c>
      <c r="E9" s="41" t="n">
        <v>785</v>
      </c>
      <c r="F9" s="41" t="n">
        <v>1347</v>
      </c>
      <c r="G9" s="41" t="n">
        <v>1248</v>
      </c>
      <c r="H9" s="41" t="n">
        <v>832</v>
      </c>
      <c r="I9" s="41" t="n">
        <v>1442</v>
      </c>
      <c r="J9" s="41" t="n">
        <v>1306</v>
      </c>
      <c r="K9" s="41" t="n">
        <v>931</v>
      </c>
      <c r="L9" s="41" t="n">
        <v>918</v>
      </c>
    </row>
    <row r="10" customFormat="false" ht="12.75" hidden="false" customHeight="true" outlineLevel="0" collapsed="false">
      <c r="A10" s="15" t="s">
        <v>25</v>
      </c>
      <c r="B10" s="15"/>
      <c r="C10" s="15"/>
      <c r="D10" s="23" t="s">
        <v>81</v>
      </c>
      <c r="E10" s="41" t="n">
        <v>637</v>
      </c>
      <c r="F10" s="41" t="n">
        <v>1537</v>
      </c>
      <c r="G10" s="41" t="n">
        <v>7563</v>
      </c>
      <c r="H10" s="41" t="n">
        <v>2607</v>
      </c>
      <c r="I10" s="41" t="n">
        <v>819</v>
      </c>
      <c r="J10" s="41" t="n">
        <v>1201</v>
      </c>
      <c r="K10" s="41" t="n">
        <v>6560</v>
      </c>
      <c r="L10" s="41" t="n">
        <v>1925</v>
      </c>
    </row>
    <row r="11" customFormat="false" ht="12.75" hidden="false" customHeight="true" outlineLevel="0" collapsed="false">
      <c r="A11" s="14" t="s">
        <v>26</v>
      </c>
      <c r="B11" s="42" t="s">
        <v>63</v>
      </c>
      <c r="C11" s="15" t="s">
        <v>73</v>
      </c>
      <c r="D11" s="3" t="s">
        <v>82</v>
      </c>
      <c r="E11" s="41" t="n">
        <v>69</v>
      </c>
      <c r="F11" s="41" t="n">
        <v>160</v>
      </c>
      <c r="G11" s="41" t="n">
        <v>151</v>
      </c>
      <c r="H11" s="41" t="n">
        <v>59</v>
      </c>
      <c r="I11" s="41" t="n">
        <v>61</v>
      </c>
      <c r="J11" s="41" t="n">
        <v>124</v>
      </c>
      <c r="K11" s="41" t="n">
        <v>104</v>
      </c>
      <c r="L11" s="41" t="n">
        <v>40</v>
      </c>
    </row>
    <row r="12" customFormat="false" ht="12.75" hidden="false" customHeight="false" outlineLevel="0" collapsed="false">
      <c r="A12" s="14"/>
      <c r="B12" s="42"/>
      <c r="C12" s="15" t="s">
        <v>74</v>
      </c>
      <c r="D12" s="3" t="s">
        <v>83</v>
      </c>
      <c r="E12" s="41" t="n">
        <v>77</v>
      </c>
      <c r="F12" s="41" t="n">
        <v>884</v>
      </c>
      <c r="G12" s="41" t="n">
        <v>672</v>
      </c>
      <c r="H12" s="41" t="n">
        <v>1023</v>
      </c>
      <c r="I12" s="41" t="n">
        <v>118</v>
      </c>
      <c r="J12" s="41" t="n">
        <v>592</v>
      </c>
      <c r="K12" s="41" t="n">
        <v>935</v>
      </c>
      <c r="L12" s="41" t="n">
        <v>197</v>
      </c>
    </row>
    <row r="13" customFormat="false" ht="12.75" hidden="false" customHeight="false" outlineLevel="0" collapsed="false">
      <c r="A13" s="14"/>
      <c r="B13" s="42"/>
      <c r="C13" s="15" t="s">
        <v>75</v>
      </c>
      <c r="D13" s="3" t="s">
        <v>84</v>
      </c>
      <c r="E13" s="41" t="n">
        <v>217</v>
      </c>
      <c r="F13" s="41" t="n">
        <v>680</v>
      </c>
      <c r="G13" s="41" t="n">
        <v>485</v>
      </c>
      <c r="H13" s="41" t="n">
        <v>91</v>
      </c>
      <c r="I13" s="41" t="n">
        <v>341</v>
      </c>
      <c r="J13" s="41" t="n">
        <v>448</v>
      </c>
      <c r="K13" s="41" t="n">
        <v>910</v>
      </c>
      <c r="L13" s="41" t="n">
        <v>450</v>
      </c>
    </row>
    <row r="14" customFormat="false" ht="12.75" hidden="false" customHeight="false" outlineLevel="0" collapsed="false">
      <c r="A14" s="14"/>
      <c r="B14" s="42"/>
      <c r="C14" s="15" t="s">
        <v>76</v>
      </c>
      <c r="D14" s="3" t="s">
        <v>85</v>
      </c>
      <c r="E14" s="41" t="s">
        <v>9</v>
      </c>
      <c r="F14" s="41" t="s">
        <v>9</v>
      </c>
      <c r="G14" s="41" t="n">
        <v>1</v>
      </c>
      <c r="H14" s="41" t="n">
        <v>10</v>
      </c>
      <c r="I14" s="41" t="s">
        <v>9</v>
      </c>
      <c r="J14" s="41" t="s">
        <v>9</v>
      </c>
      <c r="K14" s="41" t="n">
        <v>308</v>
      </c>
      <c r="L14" s="41" t="n">
        <v>126</v>
      </c>
    </row>
    <row r="15" customFormat="false" ht="12.75" hidden="false" customHeight="false" outlineLevel="0" collapsed="false">
      <c r="A15" s="14"/>
      <c r="B15" s="42"/>
      <c r="C15" s="15" t="s">
        <v>72</v>
      </c>
      <c r="D15" s="3" t="s">
        <v>86</v>
      </c>
      <c r="E15" s="41" t="n">
        <v>1033</v>
      </c>
      <c r="F15" s="41" t="n">
        <v>1726</v>
      </c>
      <c r="G15" s="41" t="n">
        <v>1940</v>
      </c>
      <c r="H15" s="41" t="n">
        <v>900</v>
      </c>
      <c r="I15" s="41" t="n">
        <v>839</v>
      </c>
      <c r="J15" s="41" t="n">
        <v>1451</v>
      </c>
      <c r="K15" s="41" t="n">
        <v>2505</v>
      </c>
      <c r="L15" s="41" t="n">
        <v>1197</v>
      </c>
    </row>
    <row r="16" customFormat="false" ht="12.75" hidden="false" customHeight="true" outlineLevel="0" collapsed="false">
      <c r="A16" s="14"/>
      <c r="B16" s="15" t="s">
        <v>64</v>
      </c>
      <c r="C16" s="15"/>
      <c r="D16" s="3" t="s">
        <v>172</v>
      </c>
      <c r="E16" s="41" t="n">
        <v>15</v>
      </c>
      <c r="F16" s="41" t="n">
        <v>49</v>
      </c>
      <c r="G16" s="41" t="n">
        <v>170</v>
      </c>
      <c r="H16" s="41" t="n">
        <v>257</v>
      </c>
      <c r="I16" s="41" t="n">
        <v>4</v>
      </c>
      <c r="J16" s="41" t="n">
        <v>31</v>
      </c>
      <c r="K16" s="41" t="n">
        <v>453</v>
      </c>
      <c r="L16" s="41" t="n">
        <v>263</v>
      </c>
    </row>
    <row r="17" customFormat="false" ht="12.75" hidden="false" customHeight="true" outlineLevel="0" collapsed="false">
      <c r="A17" s="14"/>
      <c r="B17" s="15" t="s">
        <v>65</v>
      </c>
      <c r="C17" s="15"/>
      <c r="D17" s="3" t="s">
        <v>173</v>
      </c>
      <c r="E17" s="41" t="n">
        <v>11</v>
      </c>
      <c r="F17" s="41" t="n">
        <v>36</v>
      </c>
      <c r="G17" s="41" t="n">
        <v>76</v>
      </c>
      <c r="H17" s="41" t="n">
        <v>42</v>
      </c>
      <c r="I17" s="41" t="n">
        <v>9</v>
      </c>
      <c r="J17" s="41" t="n">
        <v>27</v>
      </c>
      <c r="K17" s="41" t="n">
        <v>43</v>
      </c>
      <c r="L17" s="41" t="n">
        <v>39</v>
      </c>
    </row>
    <row r="18" customFormat="false" ht="12.75" hidden="false" customHeight="true" outlineLevel="0" collapsed="false">
      <c r="A18" s="15" t="s">
        <v>153</v>
      </c>
      <c r="B18" s="15"/>
      <c r="C18" s="15"/>
      <c r="D18" s="23" t="s">
        <v>174</v>
      </c>
      <c r="E18" s="41" t="n">
        <v>4812</v>
      </c>
      <c r="F18" s="41" t="n">
        <v>6853</v>
      </c>
      <c r="G18" s="41" t="n">
        <v>12232</v>
      </c>
      <c r="H18" s="41" t="n">
        <v>6967</v>
      </c>
      <c r="I18" s="41" t="n">
        <v>5597</v>
      </c>
      <c r="J18" s="41" t="n">
        <v>7066</v>
      </c>
      <c r="K18" s="41" t="n">
        <v>12922</v>
      </c>
      <c r="L18" s="41" t="n">
        <v>6842</v>
      </c>
    </row>
    <row r="19" customFormat="false" ht="12.75" hidden="false" customHeight="true" outlineLevel="0" collapsed="false">
      <c r="A19" s="15" t="s">
        <v>28</v>
      </c>
      <c r="B19" s="15"/>
      <c r="C19" s="15"/>
      <c r="D19" s="23" t="s">
        <v>90</v>
      </c>
      <c r="E19" s="41" t="n">
        <v>5</v>
      </c>
      <c r="F19" s="41" t="n">
        <v>11</v>
      </c>
      <c r="G19" s="41" t="s">
        <v>9</v>
      </c>
      <c r="H19" s="41" t="n">
        <v>6</v>
      </c>
      <c r="I19" s="41" t="n">
        <v>2</v>
      </c>
      <c r="J19" s="41" t="n">
        <v>1</v>
      </c>
      <c r="K19" s="41" t="n">
        <v>1</v>
      </c>
      <c r="L19" s="41" t="n">
        <v>1</v>
      </c>
    </row>
    <row r="20" customFormat="false" ht="12.75" hidden="false" customHeight="true" outlineLevel="0" collapsed="false">
      <c r="A20" s="15" t="s">
        <v>29</v>
      </c>
      <c r="B20" s="15"/>
      <c r="C20" s="15"/>
      <c r="D20" s="23" t="s">
        <v>91</v>
      </c>
      <c r="E20" s="41" t="n">
        <v>1281</v>
      </c>
      <c r="F20" s="41" t="n">
        <v>1268</v>
      </c>
      <c r="G20" s="41" t="n">
        <v>2102</v>
      </c>
      <c r="H20" s="41" t="n">
        <v>1358</v>
      </c>
      <c r="I20" s="41" t="n">
        <v>657</v>
      </c>
      <c r="J20" s="41" t="n">
        <v>825</v>
      </c>
      <c r="K20" s="41" t="n">
        <v>1220</v>
      </c>
      <c r="L20" s="41" t="n">
        <v>712</v>
      </c>
    </row>
    <row r="21" customFormat="false" ht="12.75" hidden="false" customHeight="true" outlineLevel="0" collapsed="false">
      <c r="A21" s="15" t="s">
        <v>175</v>
      </c>
      <c r="B21" s="15"/>
      <c r="C21" s="15"/>
      <c r="D21" s="3" t="s">
        <v>92</v>
      </c>
      <c r="E21" s="41" t="n">
        <v>7524</v>
      </c>
      <c r="F21" s="41" t="n">
        <v>6214</v>
      </c>
      <c r="G21" s="41" t="n">
        <v>6914</v>
      </c>
      <c r="H21" s="41" t="n">
        <v>7171</v>
      </c>
      <c r="I21" s="41" t="n">
        <v>5891</v>
      </c>
      <c r="J21" s="41" t="n">
        <v>5519</v>
      </c>
      <c r="K21" s="41" t="n">
        <v>7216</v>
      </c>
      <c r="L21" s="41" t="n">
        <v>6526</v>
      </c>
    </row>
    <row r="22" customFormat="false" ht="12.75" hidden="false" customHeight="true" outlineLevel="0" collapsed="false">
      <c r="A22" s="15" t="s">
        <v>31</v>
      </c>
      <c r="B22" s="15"/>
      <c r="C22" s="15"/>
      <c r="D22" s="3" t="s">
        <v>93</v>
      </c>
      <c r="E22" s="41" t="n">
        <v>20629</v>
      </c>
      <c r="F22" s="41" t="n">
        <v>19846</v>
      </c>
      <c r="G22" s="41" t="n">
        <v>11777</v>
      </c>
      <c r="H22" s="41" t="n">
        <v>20540</v>
      </c>
      <c r="I22" s="41" t="n">
        <v>15448</v>
      </c>
      <c r="J22" s="41" t="n">
        <v>13256</v>
      </c>
      <c r="K22" s="41" t="n">
        <v>4850</v>
      </c>
      <c r="L22" s="41" t="n">
        <v>8695</v>
      </c>
    </row>
    <row r="23" customFormat="false" ht="12.75" hidden="false" customHeight="true" outlineLevel="0" collapsed="false">
      <c r="A23" s="15" t="s">
        <v>32</v>
      </c>
      <c r="B23" s="15"/>
      <c r="C23" s="15"/>
      <c r="D23" s="23" t="s">
        <v>94</v>
      </c>
      <c r="E23" s="41" t="n">
        <v>490</v>
      </c>
      <c r="F23" s="41" t="n">
        <v>644</v>
      </c>
      <c r="G23" s="41" t="n">
        <v>851</v>
      </c>
      <c r="H23" s="41" t="n">
        <v>603</v>
      </c>
      <c r="I23" s="41" t="n">
        <v>477</v>
      </c>
      <c r="J23" s="41" t="n">
        <v>634</v>
      </c>
      <c r="K23" s="41" t="n">
        <v>790</v>
      </c>
      <c r="L23" s="41" t="n">
        <v>549</v>
      </c>
    </row>
    <row r="24" customFormat="false" ht="12.75" hidden="false" customHeight="true" outlineLevel="0" collapsed="false">
      <c r="A24" s="15" t="s">
        <v>33</v>
      </c>
      <c r="B24" s="15"/>
      <c r="C24" s="15"/>
      <c r="D24" s="23" t="s">
        <v>95</v>
      </c>
      <c r="E24" s="41" t="n">
        <v>14</v>
      </c>
      <c r="F24" s="41" t="n">
        <v>23</v>
      </c>
      <c r="G24" s="41" t="n">
        <v>58</v>
      </c>
      <c r="H24" s="41" t="n">
        <v>48</v>
      </c>
      <c r="I24" s="41" t="n">
        <v>15</v>
      </c>
      <c r="J24" s="41" t="n">
        <v>31</v>
      </c>
      <c r="K24" s="41" t="n">
        <v>45</v>
      </c>
      <c r="L24" s="41" t="n">
        <v>35</v>
      </c>
    </row>
    <row r="25" customFormat="false" ht="12.75" hidden="false" customHeight="true" outlineLevel="0" collapsed="false">
      <c r="A25" s="43" t="s">
        <v>34</v>
      </c>
      <c r="B25" s="15" t="s">
        <v>176</v>
      </c>
      <c r="C25" s="15"/>
      <c r="D25" s="23" t="s">
        <v>96</v>
      </c>
      <c r="E25" s="41" t="n">
        <v>63</v>
      </c>
      <c r="F25" s="41" t="n">
        <v>46</v>
      </c>
      <c r="G25" s="41" t="n">
        <v>41</v>
      </c>
      <c r="H25" s="41" t="n">
        <v>51</v>
      </c>
      <c r="I25" s="41" t="n">
        <v>49</v>
      </c>
      <c r="J25" s="41" t="n">
        <v>53</v>
      </c>
      <c r="K25" s="41" t="n">
        <v>54</v>
      </c>
      <c r="L25" s="41" t="n">
        <v>72</v>
      </c>
    </row>
    <row r="26" customFormat="false" ht="12.75" hidden="false" customHeight="true" outlineLevel="0" collapsed="false">
      <c r="A26" s="43"/>
      <c r="B26" s="15" t="s">
        <v>67</v>
      </c>
      <c r="C26" s="15"/>
      <c r="D26" s="23" t="s">
        <v>97</v>
      </c>
      <c r="E26" s="41" t="n">
        <v>215</v>
      </c>
      <c r="F26" s="41" t="n">
        <v>221</v>
      </c>
      <c r="G26" s="41" t="n">
        <v>288</v>
      </c>
      <c r="H26" s="41" t="n">
        <v>304</v>
      </c>
      <c r="I26" s="41" t="n">
        <v>320</v>
      </c>
      <c r="J26" s="41" t="n">
        <v>359</v>
      </c>
      <c r="K26" s="41" t="n">
        <v>476</v>
      </c>
      <c r="L26" s="41" t="n">
        <v>335</v>
      </c>
    </row>
    <row r="27" customFormat="false" ht="24" hidden="false" customHeight="true" outlineLevel="0" collapsed="false">
      <c r="A27" s="43"/>
      <c r="B27" s="15" t="s">
        <v>177</v>
      </c>
      <c r="C27" s="15"/>
      <c r="D27" s="23" t="s">
        <v>98</v>
      </c>
      <c r="E27" s="41" t="n">
        <v>50</v>
      </c>
      <c r="F27" s="41" t="n">
        <v>65</v>
      </c>
      <c r="G27" s="41" t="n">
        <v>106</v>
      </c>
      <c r="H27" s="41" t="n">
        <v>98</v>
      </c>
      <c r="I27" s="41" t="n">
        <v>52</v>
      </c>
      <c r="J27" s="41" t="n">
        <v>101</v>
      </c>
      <c r="K27" s="41" t="n">
        <v>310</v>
      </c>
      <c r="L27" s="41" t="n">
        <v>133</v>
      </c>
    </row>
    <row r="28" customFormat="false" ht="12.75" hidden="false" customHeight="true" outlineLevel="0" collapsed="false">
      <c r="A28" s="43"/>
      <c r="B28" s="15" t="s">
        <v>69</v>
      </c>
      <c r="C28" s="15"/>
      <c r="D28" s="3" t="s">
        <v>99</v>
      </c>
      <c r="E28" s="41" t="n">
        <v>60</v>
      </c>
      <c r="F28" s="41" t="n">
        <v>69</v>
      </c>
      <c r="G28" s="41" t="n">
        <v>140</v>
      </c>
      <c r="H28" s="41" t="n">
        <v>82</v>
      </c>
      <c r="I28" s="41" t="n">
        <v>75</v>
      </c>
      <c r="J28" s="41" t="n">
        <v>105</v>
      </c>
      <c r="K28" s="41" t="n">
        <v>388</v>
      </c>
      <c r="L28" s="41" t="n">
        <v>203</v>
      </c>
    </row>
    <row r="29" customFormat="false" ht="12.75" hidden="false" customHeight="true" outlineLevel="0" collapsed="false">
      <c r="A29" s="15" t="s">
        <v>50</v>
      </c>
      <c r="B29" s="15"/>
      <c r="C29" s="15"/>
      <c r="D29" s="3" t="s">
        <v>117</v>
      </c>
      <c r="E29" s="41" t="n">
        <v>6</v>
      </c>
      <c r="F29" s="41" t="n">
        <v>1</v>
      </c>
      <c r="G29" s="41" t="n">
        <v>4</v>
      </c>
      <c r="H29" s="41" t="n">
        <v>6</v>
      </c>
      <c r="I29" s="41" t="n">
        <v>13</v>
      </c>
      <c r="J29" s="41" t="n">
        <v>12</v>
      </c>
      <c r="K29" s="41" t="n">
        <v>6</v>
      </c>
      <c r="L29" s="41" t="n">
        <v>12</v>
      </c>
    </row>
    <row r="30" customFormat="false" ht="12.75" hidden="false" customHeight="true" outlineLevel="0" collapsed="false">
      <c r="A30" s="15" t="s">
        <v>36</v>
      </c>
      <c r="B30" s="15"/>
      <c r="C30" s="15"/>
      <c r="D30" s="23" t="s">
        <v>101</v>
      </c>
      <c r="E30" s="41" t="n">
        <v>68981</v>
      </c>
      <c r="F30" s="41" t="n">
        <v>74374</v>
      </c>
      <c r="G30" s="41" t="n">
        <v>21550</v>
      </c>
      <c r="H30" s="41" t="n">
        <v>19403</v>
      </c>
      <c r="I30" s="41" t="n">
        <v>21818</v>
      </c>
      <c r="J30" s="41" t="n">
        <v>26596</v>
      </c>
      <c r="K30" s="41" t="n">
        <v>11496</v>
      </c>
      <c r="L30" s="41" t="n">
        <v>49202</v>
      </c>
    </row>
    <row r="31" customFormat="false" ht="13.3" hidden="false" customHeight="true" outlineLevel="0" collapsed="false">
      <c r="A31" s="14" t="s">
        <v>178</v>
      </c>
      <c r="B31" s="15" t="s">
        <v>70</v>
      </c>
      <c r="C31" s="15"/>
      <c r="D31" s="3" t="s">
        <v>103</v>
      </c>
      <c r="E31" s="41" t="n">
        <v>3</v>
      </c>
      <c r="F31" s="41" t="s">
        <v>9</v>
      </c>
      <c r="G31" s="41" t="n">
        <v>24</v>
      </c>
      <c r="H31" s="41" t="n">
        <v>14</v>
      </c>
      <c r="I31" s="41" t="n">
        <v>1</v>
      </c>
      <c r="J31" s="41" t="n">
        <v>2</v>
      </c>
      <c r="K31" s="41" t="n">
        <v>29</v>
      </c>
      <c r="L31" s="41" t="n">
        <v>18</v>
      </c>
    </row>
    <row r="32" customFormat="false" ht="13.3" hidden="false" customHeight="true" outlineLevel="0" collapsed="false">
      <c r="A32" s="14"/>
      <c r="B32" s="15" t="s">
        <v>71</v>
      </c>
      <c r="C32" s="15"/>
      <c r="D32" s="23" t="s">
        <v>104</v>
      </c>
      <c r="E32" s="41" t="n">
        <v>17</v>
      </c>
      <c r="F32" s="41" t="n">
        <v>16</v>
      </c>
      <c r="G32" s="41" t="n">
        <v>17</v>
      </c>
      <c r="H32" s="41" t="n">
        <v>19</v>
      </c>
      <c r="I32" s="41" t="n">
        <v>18</v>
      </c>
      <c r="J32" s="41" t="n">
        <v>31</v>
      </c>
      <c r="K32" s="41" t="n">
        <v>18</v>
      </c>
      <c r="L32" s="41" t="n">
        <v>30</v>
      </c>
    </row>
    <row r="33" customFormat="false" ht="13.3" hidden="false" customHeight="true" outlineLevel="0" collapsed="false">
      <c r="A33" s="14"/>
      <c r="B33" s="15" t="s">
        <v>179</v>
      </c>
      <c r="C33" s="15"/>
      <c r="D33" s="23" t="s">
        <v>105</v>
      </c>
      <c r="E33" s="41" t="n">
        <v>40</v>
      </c>
      <c r="F33" s="41" t="n">
        <v>61</v>
      </c>
      <c r="G33" s="41" t="n">
        <v>59</v>
      </c>
      <c r="H33" s="41" t="n">
        <v>61</v>
      </c>
      <c r="I33" s="41" t="n">
        <v>53</v>
      </c>
      <c r="J33" s="41" t="n">
        <v>52</v>
      </c>
      <c r="K33" s="41" t="n">
        <v>61</v>
      </c>
      <c r="L33" s="44" t="n">
        <v>44</v>
      </c>
    </row>
    <row r="34" customFormat="false" ht="12.75" hidden="false" customHeight="true" outlineLevel="0" collapsed="false">
      <c r="A34" s="15" t="s">
        <v>39</v>
      </c>
      <c r="B34" s="15"/>
      <c r="C34" s="15"/>
      <c r="D34" s="3" t="s">
        <v>106</v>
      </c>
      <c r="E34" s="41" t="n">
        <v>19310</v>
      </c>
      <c r="F34" s="41" t="n">
        <v>15325</v>
      </c>
      <c r="G34" s="41" t="n">
        <v>19064</v>
      </c>
      <c r="H34" s="41" t="n">
        <v>26384</v>
      </c>
      <c r="I34" s="41" t="n">
        <v>20010</v>
      </c>
      <c r="J34" s="41" t="n">
        <v>15959</v>
      </c>
      <c r="K34" s="41" t="n">
        <v>19668</v>
      </c>
      <c r="L34" s="41" t="n">
        <v>29068</v>
      </c>
    </row>
    <row r="35" customFormat="false" ht="12.75" hidden="false" customHeight="true" outlineLevel="0" collapsed="false">
      <c r="A35" s="15" t="s">
        <v>40</v>
      </c>
      <c r="B35" s="15"/>
      <c r="C35" s="15"/>
      <c r="D35" s="23" t="s">
        <v>107</v>
      </c>
      <c r="E35" s="41" t="n">
        <v>28548</v>
      </c>
      <c r="F35" s="41" t="n">
        <v>33047</v>
      </c>
      <c r="G35" s="41" t="n">
        <v>14045</v>
      </c>
      <c r="H35" s="41" t="n">
        <v>38854</v>
      </c>
      <c r="I35" s="41" t="n">
        <v>54944</v>
      </c>
      <c r="J35" s="41" t="n">
        <v>47648</v>
      </c>
      <c r="K35" s="41" t="n">
        <v>11027</v>
      </c>
      <c r="L35" s="41" t="n">
        <v>22342</v>
      </c>
    </row>
    <row r="36" customFormat="false" ht="12.75" hidden="false" customHeight="true" outlineLevel="0" collapsed="false">
      <c r="A36" s="15" t="s">
        <v>41</v>
      </c>
      <c r="B36" s="15"/>
      <c r="C36" s="15"/>
      <c r="D36" s="23" t="s">
        <v>180</v>
      </c>
      <c r="E36" s="41" t="n">
        <v>871</v>
      </c>
      <c r="F36" s="41" t="n">
        <v>897</v>
      </c>
      <c r="G36" s="41" t="n">
        <v>760</v>
      </c>
      <c r="H36" s="41" t="n">
        <v>705</v>
      </c>
      <c r="I36" s="41" t="n">
        <v>983</v>
      </c>
      <c r="J36" s="41" t="n">
        <v>830</v>
      </c>
      <c r="K36" s="41" t="n">
        <v>737</v>
      </c>
      <c r="L36" s="41" t="n">
        <v>809</v>
      </c>
    </row>
    <row r="37" customFormat="false" ht="12.75" hidden="false" customHeight="true" outlineLevel="0" collapsed="false">
      <c r="A37" s="15" t="s">
        <v>60</v>
      </c>
      <c r="B37" s="15"/>
      <c r="C37" s="15"/>
      <c r="D37" s="23" t="s">
        <v>127</v>
      </c>
      <c r="E37" s="41" t="n">
        <v>31</v>
      </c>
      <c r="F37" s="41" t="n">
        <v>76</v>
      </c>
      <c r="G37" s="41" t="n">
        <v>17</v>
      </c>
      <c r="H37" s="41" t="n">
        <v>15</v>
      </c>
      <c r="I37" s="41" t="n">
        <v>122</v>
      </c>
      <c r="J37" s="41" t="n">
        <v>21</v>
      </c>
      <c r="K37" s="41" t="n">
        <v>19</v>
      </c>
      <c r="L37" s="41" t="n">
        <v>66</v>
      </c>
    </row>
    <row r="38" customFormat="false" ht="12.75" hidden="false" customHeight="true" outlineLevel="0" collapsed="false">
      <c r="A38" s="15" t="s">
        <v>42</v>
      </c>
      <c r="B38" s="15"/>
      <c r="C38" s="15"/>
      <c r="D38" s="3" t="s">
        <v>109</v>
      </c>
      <c r="E38" s="41" t="n">
        <v>30903</v>
      </c>
      <c r="F38" s="41" t="n">
        <v>18350</v>
      </c>
      <c r="G38" s="41" t="n">
        <v>18814</v>
      </c>
      <c r="H38" s="41" t="n">
        <v>42605</v>
      </c>
      <c r="I38" s="41" t="n">
        <v>27593</v>
      </c>
      <c r="J38" s="41" t="n">
        <v>16488</v>
      </c>
      <c r="K38" s="41" t="n">
        <v>13024</v>
      </c>
      <c r="L38" s="41" t="n">
        <v>28700</v>
      </c>
    </row>
    <row r="39" customFormat="false" ht="12.75" hidden="false" customHeight="true" outlineLevel="0" collapsed="false">
      <c r="A39" s="15" t="s">
        <v>43</v>
      </c>
      <c r="B39" s="15"/>
      <c r="C39" s="15"/>
      <c r="D39" s="3" t="s">
        <v>110</v>
      </c>
      <c r="E39" s="41" t="n">
        <v>65738</v>
      </c>
      <c r="F39" s="41" t="n">
        <v>13511</v>
      </c>
      <c r="G39" s="41" t="n">
        <v>5048</v>
      </c>
      <c r="H39" s="41" t="n">
        <v>6043377</v>
      </c>
      <c r="I39" s="41" t="n">
        <v>58999</v>
      </c>
      <c r="J39" s="41" t="n">
        <v>7125</v>
      </c>
      <c r="K39" s="41" t="n">
        <v>7376</v>
      </c>
      <c r="L39" s="41" t="n">
        <v>108619</v>
      </c>
    </row>
  </sheetData>
  <mergeCells count="44">
    <mergeCell ref="A1:F1"/>
    <mergeCell ref="A3:D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C7"/>
    <mergeCell ref="A8:C8"/>
    <mergeCell ref="A9:C9"/>
    <mergeCell ref="A10:C10"/>
    <mergeCell ref="A11:A17"/>
    <mergeCell ref="B11:B15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A28"/>
    <mergeCell ref="B25:C25"/>
    <mergeCell ref="B26:C26"/>
    <mergeCell ref="B27:C27"/>
    <mergeCell ref="B28:C28"/>
    <mergeCell ref="A29:C29"/>
    <mergeCell ref="A30:C30"/>
    <mergeCell ref="A31:A33"/>
    <mergeCell ref="B31:C31"/>
    <mergeCell ref="B32:C32"/>
    <mergeCell ref="B33:C33"/>
    <mergeCell ref="A34:C34"/>
    <mergeCell ref="A35:C35"/>
    <mergeCell ref="A36:C36"/>
    <mergeCell ref="A37:C37"/>
    <mergeCell ref="A38:C38"/>
    <mergeCell ref="A39:C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8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D35" activeCellId="0" sqref="D35"/>
    </sheetView>
  </sheetViews>
  <sheetFormatPr defaultRowHeight="12.7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1" width="13.02"/>
    <col collapsed="false" customWidth="true" hidden="false" outlineLevel="0" max="4" min="4" style="0" width="8.67"/>
    <col collapsed="false" customWidth="true" hidden="false" outlineLevel="0" max="5" min="5" style="1" width="13.57"/>
    <col collapsed="false" customWidth="true" hidden="false" outlineLevel="0" max="6" min="6" style="1" width="16"/>
    <col collapsed="false" customWidth="true" hidden="false" outlineLevel="0" max="7" min="7" style="1" width="16.71"/>
    <col collapsed="false" customWidth="true" hidden="false" outlineLevel="0" max="8" min="8" style="38" width="14.69"/>
    <col collapsed="false" customWidth="true" hidden="false" outlineLevel="0" max="9" min="9" style="1" width="16.14"/>
    <col collapsed="false" customWidth="true" hidden="false" outlineLevel="0" max="10" min="10" style="1" width="30.02"/>
    <col collapsed="false" customWidth="false" hidden="false" outlineLevel="0" max="11" min="11" style="38" width="11.57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13" t="s">
        <v>181</v>
      </c>
      <c r="B1" s="13"/>
      <c r="C1" s="13"/>
      <c r="D1" s="13"/>
      <c r="E1" s="13"/>
      <c r="F1" s="13"/>
      <c r="G1" s="13"/>
      <c r="H1" s="13"/>
      <c r="I1" s="13"/>
    </row>
    <row r="5" customFormat="false" ht="12.75" hidden="false" customHeight="true" outlineLevel="0" collapsed="false">
      <c r="A5" s="3" t="s">
        <v>163</v>
      </c>
      <c r="B5" s="3"/>
      <c r="C5" s="3"/>
      <c r="D5" s="14" t="s">
        <v>77</v>
      </c>
      <c r="E5" s="14" t="s">
        <v>182</v>
      </c>
      <c r="F5" s="45" t="n">
        <v>1971</v>
      </c>
      <c r="G5" s="45"/>
      <c r="H5" s="45" t="n">
        <v>1972</v>
      </c>
      <c r="I5" s="45"/>
      <c r="J5" s="46"/>
      <c r="K5" s="47"/>
      <c r="L5" s="48"/>
      <c r="M5" s="49"/>
      <c r="N5" s="50"/>
      <c r="O5" s="49"/>
      <c r="P5" s="50"/>
    </row>
    <row r="6" customFormat="false" ht="71.25" hidden="false" customHeight="true" outlineLevel="0" collapsed="false">
      <c r="A6" s="3"/>
      <c r="B6" s="3"/>
      <c r="C6" s="3"/>
      <c r="D6" s="14"/>
      <c r="E6" s="14"/>
      <c r="F6" s="14" t="s">
        <v>5</v>
      </c>
      <c r="G6" s="14" t="s">
        <v>183</v>
      </c>
      <c r="H6" s="14" t="s">
        <v>5</v>
      </c>
      <c r="I6" s="14" t="s">
        <v>184</v>
      </c>
      <c r="J6" s="51"/>
      <c r="K6" s="52"/>
      <c r="L6" s="50"/>
      <c r="M6" s="48"/>
      <c r="N6" s="48"/>
      <c r="O6" s="48"/>
      <c r="P6" s="48"/>
    </row>
    <row r="7" customFormat="false" ht="12.75" hidden="false" customHeight="true" outlineLevel="0" collapsed="false">
      <c r="A7" s="15" t="s">
        <v>22</v>
      </c>
      <c r="B7" s="15"/>
      <c r="C7" s="15"/>
      <c r="D7" s="23" t="s">
        <v>78</v>
      </c>
      <c r="E7" s="53" t="n">
        <v>694</v>
      </c>
      <c r="F7" s="53" t="n">
        <v>352</v>
      </c>
      <c r="G7" s="54" t="n">
        <v>1.1</v>
      </c>
      <c r="H7" s="53" t="n">
        <v>321</v>
      </c>
      <c r="I7" s="54" t="n">
        <v>1</v>
      </c>
    </row>
    <row r="8" customFormat="false" ht="12.75" hidden="false" customHeight="true" outlineLevel="0" collapsed="false">
      <c r="A8" s="15" t="s">
        <v>23</v>
      </c>
      <c r="B8" s="15"/>
      <c r="C8" s="15"/>
      <c r="D8" s="23" t="s">
        <v>79</v>
      </c>
      <c r="E8" s="53" t="n">
        <v>61</v>
      </c>
      <c r="F8" s="53" t="n">
        <v>57</v>
      </c>
      <c r="G8" s="54" t="n">
        <v>0.2</v>
      </c>
      <c r="H8" s="53" t="n">
        <v>44</v>
      </c>
      <c r="I8" s="54" t="n">
        <v>0.1</v>
      </c>
    </row>
    <row r="9" customFormat="false" ht="12.75" hidden="false" customHeight="true" outlineLevel="0" collapsed="false">
      <c r="A9" s="15" t="s">
        <v>24</v>
      </c>
      <c r="B9" s="15"/>
      <c r="C9" s="15"/>
      <c r="D9" s="23" t="s">
        <v>80</v>
      </c>
      <c r="E9" s="53" t="n">
        <v>5606</v>
      </c>
      <c r="F9" s="53" t="n">
        <v>4212</v>
      </c>
      <c r="G9" s="54" t="n">
        <v>12.9</v>
      </c>
      <c r="H9" s="53" t="n">
        <v>4597</v>
      </c>
      <c r="I9" s="54" t="n">
        <v>13.9</v>
      </c>
    </row>
    <row r="10" customFormat="false" ht="12.75" hidden="false" customHeight="true" outlineLevel="0" collapsed="false">
      <c r="A10" s="15" t="s">
        <v>25</v>
      </c>
      <c r="B10" s="15"/>
      <c r="C10" s="15"/>
      <c r="D10" s="23" t="s">
        <v>81</v>
      </c>
      <c r="E10" s="53" t="n">
        <v>6687</v>
      </c>
      <c r="F10" s="53" t="n">
        <v>12344</v>
      </c>
      <c r="G10" s="54" t="n">
        <v>37.7</v>
      </c>
      <c r="H10" s="53" t="n">
        <v>10505</v>
      </c>
      <c r="I10" s="54" t="n">
        <v>31.8</v>
      </c>
    </row>
    <row r="11" customFormat="false" ht="12.75" hidden="false" customHeight="true" outlineLevel="0" collapsed="false">
      <c r="A11" s="42" t="s">
        <v>26</v>
      </c>
      <c r="B11" s="42" t="s">
        <v>63</v>
      </c>
      <c r="C11" s="15" t="s">
        <v>73</v>
      </c>
      <c r="D11" s="22" t="s">
        <v>82</v>
      </c>
      <c r="E11" s="53" t="n">
        <v>413</v>
      </c>
      <c r="F11" s="53" t="n">
        <v>439</v>
      </c>
      <c r="G11" s="54" t="n">
        <v>1.3</v>
      </c>
      <c r="H11" s="53" t="n">
        <v>329</v>
      </c>
      <c r="I11" s="54" t="n">
        <v>1</v>
      </c>
    </row>
    <row r="12" customFormat="false" ht="12.75" hidden="false" customHeight="false" outlineLevel="0" collapsed="false">
      <c r="A12" s="42"/>
      <c r="B12" s="42"/>
      <c r="C12" s="15" t="s">
        <v>74</v>
      </c>
      <c r="D12" s="22" t="s">
        <v>83</v>
      </c>
      <c r="E12" s="53" t="n">
        <v>7936</v>
      </c>
      <c r="F12" s="53" t="n">
        <v>2656</v>
      </c>
      <c r="G12" s="54" t="n">
        <v>8.1</v>
      </c>
      <c r="H12" s="53" t="n">
        <v>1842</v>
      </c>
      <c r="I12" s="54" t="n">
        <v>5.6</v>
      </c>
    </row>
    <row r="13" customFormat="false" ht="25.5" hidden="false" customHeight="false" outlineLevel="0" collapsed="false">
      <c r="A13" s="42"/>
      <c r="B13" s="42"/>
      <c r="C13" s="15" t="s">
        <v>75</v>
      </c>
      <c r="D13" s="22" t="s">
        <v>84</v>
      </c>
      <c r="E13" s="53"/>
      <c r="F13" s="53" t="n">
        <v>1473</v>
      </c>
      <c r="G13" s="54" t="n">
        <v>4.5</v>
      </c>
      <c r="H13" s="53" t="n">
        <v>2149</v>
      </c>
      <c r="I13" s="54" t="n">
        <v>6.5</v>
      </c>
    </row>
    <row r="14" customFormat="false" ht="12.75" hidden="false" customHeight="false" outlineLevel="0" collapsed="false">
      <c r="A14" s="42"/>
      <c r="B14" s="42"/>
      <c r="C14" s="15" t="s">
        <v>76</v>
      </c>
      <c r="D14" s="22" t="s">
        <v>85</v>
      </c>
      <c r="E14" s="53"/>
      <c r="F14" s="53" t="n">
        <v>11</v>
      </c>
      <c r="G14" s="55" t="n">
        <v>0.03</v>
      </c>
      <c r="H14" s="53" t="n">
        <v>434</v>
      </c>
      <c r="I14" s="54" t="n">
        <v>1.3</v>
      </c>
    </row>
    <row r="15" customFormat="false" ht="12.75" hidden="false" customHeight="false" outlineLevel="0" collapsed="false">
      <c r="A15" s="42"/>
      <c r="B15" s="42"/>
      <c r="C15" s="15" t="s">
        <v>72</v>
      </c>
      <c r="D15" s="22" t="s">
        <v>86</v>
      </c>
      <c r="E15" s="53"/>
      <c r="F15" s="53" t="n">
        <v>5599</v>
      </c>
      <c r="G15" s="54" t="n">
        <v>17.1</v>
      </c>
      <c r="H15" s="53" t="n">
        <v>5992</v>
      </c>
      <c r="I15" s="54" t="n">
        <v>18.1</v>
      </c>
    </row>
    <row r="16" customFormat="false" ht="12.75" hidden="false" customHeight="true" outlineLevel="0" collapsed="false">
      <c r="A16" s="42"/>
      <c r="B16" s="15" t="s">
        <v>64</v>
      </c>
      <c r="C16" s="15"/>
      <c r="D16" s="22" t="s">
        <v>87</v>
      </c>
      <c r="E16" s="53"/>
      <c r="F16" s="53" t="n">
        <v>491</v>
      </c>
      <c r="G16" s="54" t="n">
        <v>1.5</v>
      </c>
      <c r="H16" s="53" t="n">
        <v>751</v>
      </c>
      <c r="I16" s="54" t="n">
        <v>2.3</v>
      </c>
    </row>
    <row r="17" customFormat="false" ht="12.75" hidden="false" customHeight="true" outlineLevel="0" collapsed="false">
      <c r="A17" s="42"/>
      <c r="B17" s="15" t="s">
        <v>65</v>
      </c>
      <c r="C17" s="15"/>
      <c r="D17" s="22" t="s">
        <v>88</v>
      </c>
      <c r="E17" s="53"/>
      <c r="F17" s="53" t="n">
        <v>165</v>
      </c>
      <c r="G17" s="54" t="n">
        <v>0.5</v>
      </c>
      <c r="H17" s="53" t="n">
        <v>118</v>
      </c>
      <c r="I17" s="54" t="n">
        <v>0.4</v>
      </c>
    </row>
    <row r="18" customFormat="false" ht="12.75" hidden="false" customHeight="true" outlineLevel="0" collapsed="false">
      <c r="A18" s="15" t="s">
        <v>153</v>
      </c>
      <c r="B18" s="15"/>
      <c r="C18" s="15"/>
      <c r="D18" s="21" t="s">
        <v>89</v>
      </c>
      <c r="E18" s="53" t="n">
        <v>29911</v>
      </c>
      <c r="F18" s="53" t="n">
        <v>30864</v>
      </c>
      <c r="G18" s="56" t="n">
        <v>2923.3</v>
      </c>
      <c r="H18" s="53" t="n">
        <v>32427</v>
      </c>
      <c r="I18" s="56" t="n">
        <v>2973</v>
      </c>
    </row>
    <row r="19" customFormat="false" ht="12.75" hidden="false" customHeight="true" outlineLevel="0" collapsed="false">
      <c r="A19" s="15" t="s">
        <v>28</v>
      </c>
      <c r="B19" s="15"/>
      <c r="C19" s="15"/>
      <c r="D19" s="21" t="s">
        <v>90</v>
      </c>
      <c r="E19" s="53" t="n">
        <v>51</v>
      </c>
      <c r="F19" s="53" t="n">
        <v>22</v>
      </c>
      <c r="G19" s="55" t="n">
        <v>0.07</v>
      </c>
      <c r="H19" s="53" t="n">
        <v>5</v>
      </c>
      <c r="I19" s="55" t="n">
        <v>0.02</v>
      </c>
    </row>
    <row r="20" customFormat="false" ht="12.75" hidden="false" customHeight="true" outlineLevel="0" collapsed="false">
      <c r="A20" s="15" t="s">
        <v>29</v>
      </c>
      <c r="B20" s="15"/>
      <c r="C20" s="15"/>
      <c r="D20" s="21" t="s">
        <v>91</v>
      </c>
      <c r="E20" s="53" t="n">
        <v>9998</v>
      </c>
      <c r="F20" s="53" t="n">
        <v>6009</v>
      </c>
      <c r="G20" s="54" t="n">
        <v>18.3</v>
      </c>
      <c r="H20" s="53" t="n">
        <v>3414</v>
      </c>
      <c r="I20" s="54" t="n">
        <v>10.3</v>
      </c>
    </row>
    <row r="21" customFormat="false" ht="12.75" hidden="false" customHeight="true" outlineLevel="0" collapsed="false">
      <c r="A21" s="15" t="s">
        <v>175</v>
      </c>
      <c r="B21" s="15"/>
      <c r="C21" s="15"/>
      <c r="D21" s="22" t="s">
        <v>92</v>
      </c>
      <c r="E21" s="53" t="n">
        <v>32180</v>
      </c>
      <c r="F21" s="53" t="n">
        <v>27823</v>
      </c>
      <c r="G21" s="54" t="n">
        <v>85</v>
      </c>
      <c r="H21" s="53" t="n">
        <v>25152</v>
      </c>
      <c r="I21" s="54" t="n">
        <v>76.2</v>
      </c>
    </row>
    <row r="22" customFormat="false" ht="12.75" hidden="false" customHeight="true" outlineLevel="0" collapsed="false">
      <c r="A22" s="15" t="s">
        <v>31</v>
      </c>
      <c r="B22" s="15"/>
      <c r="C22" s="15"/>
      <c r="D22" s="22" t="s">
        <v>93</v>
      </c>
      <c r="E22" s="53" t="n">
        <v>38930</v>
      </c>
      <c r="F22" s="53" t="n">
        <v>72792</v>
      </c>
      <c r="G22" s="54" t="n">
        <v>222.3</v>
      </c>
      <c r="H22" s="53" t="n">
        <v>42249</v>
      </c>
      <c r="I22" s="54" t="n">
        <v>128</v>
      </c>
    </row>
    <row r="23" customFormat="false" ht="12.75" hidden="false" customHeight="true" outlineLevel="0" collapsed="false">
      <c r="A23" s="15" t="s">
        <v>32</v>
      </c>
      <c r="B23" s="15"/>
      <c r="C23" s="15"/>
      <c r="D23" s="21" t="s">
        <v>94</v>
      </c>
      <c r="E23" s="53" t="n">
        <v>2588</v>
      </c>
      <c r="F23" s="53" t="n">
        <v>2588</v>
      </c>
      <c r="G23" s="54" t="n">
        <v>7.9</v>
      </c>
      <c r="H23" s="53" t="n">
        <v>2450</v>
      </c>
      <c r="I23" s="54" t="n">
        <v>7.4</v>
      </c>
    </row>
    <row r="24" customFormat="false" ht="12.75" hidden="false" customHeight="true" outlineLevel="0" collapsed="false">
      <c r="A24" s="15" t="s">
        <v>33</v>
      </c>
      <c r="B24" s="15"/>
      <c r="C24" s="15"/>
      <c r="D24" s="21" t="s">
        <v>95</v>
      </c>
      <c r="E24" s="53" t="n">
        <v>148</v>
      </c>
      <c r="F24" s="53" t="n">
        <v>143</v>
      </c>
      <c r="G24" s="54" t="n">
        <v>0.4</v>
      </c>
      <c r="H24" s="53" t="n">
        <v>126</v>
      </c>
      <c r="I24" s="54" t="n">
        <v>0.4</v>
      </c>
    </row>
    <row r="25" customFormat="false" ht="12.75" hidden="false" customHeight="true" outlineLevel="0" collapsed="false">
      <c r="A25" s="43" t="s">
        <v>34</v>
      </c>
      <c r="B25" s="15" t="s">
        <v>176</v>
      </c>
      <c r="C25" s="15"/>
      <c r="D25" s="21" t="s">
        <v>96</v>
      </c>
      <c r="E25" s="53" t="n">
        <v>1163</v>
      </c>
      <c r="F25" s="53" t="n">
        <v>201</v>
      </c>
      <c r="G25" s="54" t="n">
        <v>0.6</v>
      </c>
      <c r="H25" s="53" t="n">
        <v>228</v>
      </c>
      <c r="I25" s="54" t="n">
        <v>0.7</v>
      </c>
    </row>
    <row r="26" customFormat="false" ht="12.75" hidden="false" customHeight="true" outlineLevel="0" collapsed="false">
      <c r="A26" s="43"/>
      <c r="B26" s="15" t="s">
        <v>67</v>
      </c>
      <c r="C26" s="15"/>
      <c r="D26" s="21" t="s">
        <v>97</v>
      </c>
      <c r="E26" s="53"/>
      <c r="F26" s="53" t="n">
        <v>1028</v>
      </c>
      <c r="G26" s="54" t="n">
        <v>3.1</v>
      </c>
      <c r="H26" s="53" t="n">
        <v>1490</v>
      </c>
      <c r="I26" s="54" t="n">
        <v>4.5</v>
      </c>
    </row>
    <row r="27" customFormat="false" ht="35.1" hidden="false" customHeight="true" outlineLevel="0" collapsed="false">
      <c r="A27" s="43"/>
      <c r="B27" s="15" t="s">
        <v>177</v>
      </c>
      <c r="C27" s="15"/>
      <c r="D27" s="21" t="s">
        <v>98</v>
      </c>
      <c r="E27" s="53"/>
      <c r="F27" s="53" t="n">
        <v>319</v>
      </c>
      <c r="G27" s="54" t="n">
        <v>1</v>
      </c>
      <c r="H27" s="53" t="n">
        <v>596</v>
      </c>
      <c r="I27" s="54" t="n">
        <v>1.8</v>
      </c>
    </row>
    <row r="28" customFormat="false" ht="12.75" hidden="false" customHeight="true" outlineLevel="0" collapsed="false">
      <c r="A28" s="43"/>
      <c r="B28" s="15" t="s">
        <v>69</v>
      </c>
      <c r="C28" s="15"/>
      <c r="D28" s="22" t="s">
        <v>99</v>
      </c>
      <c r="E28" s="53"/>
      <c r="F28" s="53" t="n">
        <v>351</v>
      </c>
      <c r="G28" s="54" t="n">
        <v>1.1</v>
      </c>
      <c r="H28" s="53" t="n">
        <v>771</v>
      </c>
      <c r="I28" s="54" t="n">
        <v>2.3</v>
      </c>
    </row>
    <row r="29" customFormat="false" ht="12.8" hidden="false" customHeight="false" outlineLevel="0" collapsed="false">
      <c r="A29" s="29" t="s">
        <v>35</v>
      </c>
      <c r="B29" s="29"/>
      <c r="C29" s="29"/>
      <c r="D29" s="21" t="s">
        <v>100</v>
      </c>
      <c r="E29" s="53" t="n">
        <v>94343</v>
      </c>
      <c r="F29" s="53" t="n">
        <v>92250</v>
      </c>
      <c r="G29" s="54" t="n">
        <v>281.7</v>
      </c>
      <c r="H29" s="53" t="n">
        <v>85891</v>
      </c>
      <c r="I29" s="54" t="n">
        <v>260.2</v>
      </c>
    </row>
    <row r="30" customFormat="false" ht="12.75" hidden="false" customHeight="true" outlineLevel="0" collapsed="false">
      <c r="A30" s="15" t="s">
        <v>36</v>
      </c>
      <c r="B30" s="15"/>
      <c r="C30" s="15"/>
      <c r="D30" s="21" t="s">
        <v>101</v>
      </c>
      <c r="E30" s="53" t="n">
        <v>131432</v>
      </c>
      <c r="F30" s="53" t="n">
        <v>184308</v>
      </c>
      <c r="G30" s="54" t="n">
        <v>562.8</v>
      </c>
      <c r="H30" s="53" t="n">
        <v>109112</v>
      </c>
      <c r="I30" s="54" t="n">
        <v>330.5</v>
      </c>
      <c r="J30" s="51"/>
      <c r="K30" s="57"/>
      <c r="L30" s="51"/>
      <c r="M30" s="51"/>
      <c r="N30" s="51"/>
      <c r="O30" s="51"/>
      <c r="P30" s="51"/>
    </row>
    <row r="31" customFormat="false" ht="12.8" hidden="false" customHeight="false" outlineLevel="0" collapsed="false">
      <c r="A31" s="29" t="s">
        <v>37</v>
      </c>
      <c r="B31" s="29"/>
      <c r="C31" s="29"/>
      <c r="D31" s="21" t="s">
        <v>102</v>
      </c>
      <c r="E31" s="53" t="n">
        <v>38241</v>
      </c>
      <c r="F31" s="53" t="n">
        <v>62135</v>
      </c>
      <c r="G31" s="54" t="n">
        <v>189.7</v>
      </c>
      <c r="H31" s="53" t="n">
        <v>119734</v>
      </c>
      <c r="I31" s="54" t="n">
        <v>362.7</v>
      </c>
      <c r="J31" s="51"/>
      <c r="K31" s="57"/>
      <c r="L31" s="51"/>
      <c r="M31" s="51"/>
      <c r="N31" s="51"/>
      <c r="O31" s="51"/>
      <c r="P31" s="51"/>
    </row>
    <row r="32" customFormat="false" ht="18.75" hidden="false" customHeight="true" outlineLevel="0" collapsed="false">
      <c r="A32" s="42" t="s">
        <v>178</v>
      </c>
      <c r="B32" s="15" t="s">
        <v>70</v>
      </c>
      <c r="C32" s="15"/>
      <c r="D32" s="22" t="s">
        <v>103</v>
      </c>
      <c r="E32" s="53"/>
      <c r="F32" s="53" t="n">
        <v>41</v>
      </c>
      <c r="G32" s="54" t="n">
        <v>0.1</v>
      </c>
      <c r="H32" s="53" t="n">
        <v>50</v>
      </c>
      <c r="I32" s="54" t="n">
        <v>0.2</v>
      </c>
      <c r="J32" s="51"/>
      <c r="K32" s="57"/>
      <c r="L32" s="51"/>
      <c r="M32" s="51"/>
      <c r="N32" s="51"/>
      <c r="O32" s="51"/>
      <c r="P32" s="51"/>
    </row>
    <row r="33" customFormat="false" ht="19.5" hidden="false" customHeight="true" outlineLevel="0" collapsed="false">
      <c r="A33" s="42"/>
      <c r="B33" s="15" t="s">
        <v>71</v>
      </c>
      <c r="C33" s="15"/>
      <c r="D33" s="21" t="s">
        <v>104</v>
      </c>
      <c r="E33" s="53" t="n">
        <v>265</v>
      </c>
      <c r="F33" s="53" t="n">
        <v>69</v>
      </c>
      <c r="G33" s="54" t="n">
        <v>0.2</v>
      </c>
      <c r="H33" s="53" t="n">
        <v>97</v>
      </c>
      <c r="I33" s="54" t="n">
        <v>0.3</v>
      </c>
      <c r="J33" s="51"/>
      <c r="K33" s="57"/>
      <c r="L33" s="51"/>
      <c r="M33" s="51"/>
      <c r="N33" s="51"/>
      <c r="O33" s="51"/>
      <c r="P33" s="51"/>
    </row>
    <row r="34" customFormat="false" ht="21.75" hidden="false" customHeight="true" outlineLevel="0" collapsed="false">
      <c r="A34" s="42"/>
      <c r="B34" s="15" t="s">
        <v>179</v>
      </c>
      <c r="C34" s="15"/>
      <c r="D34" s="21" t="s">
        <v>105</v>
      </c>
      <c r="E34" s="53"/>
      <c r="F34" s="53" t="n">
        <v>221</v>
      </c>
      <c r="G34" s="54" t="n">
        <v>0.7</v>
      </c>
      <c r="H34" s="53" t="n">
        <v>210</v>
      </c>
      <c r="I34" s="54" t="n">
        <v>0.6</v>
      </c>
      <c r="J34" s="51"/>
      <c r="K34" s="57"/>
      <c r="L34" s="51"/>
      <c r="M34" s="51"/>
      <c r="N34" s="51"/>
      <c r="O34" s="51"/>
      <c r="P34" s="51"/>
    </row>
    <row r="35" customFormat="false" ht="12.75" hidden="false" customHeight="true" outlineLevel="0" collapsed="false">
      <c r="A35" s="15" t="s">
        <v>39</v>
      </c>
      <c r="B35" s="15"/>
      <c r="C35" s="15"/>
      <c r="D35" s="23" t="s">
        <v>106</v>
      </c>
      <c r="E35" s="53" t="n">
        <v>74821</v>
      </c>
      <c r="F35" s="53" t="n">
        <v>80083</v>
      </c>
      <c r="G35" s="54" t="n">
        <v>244.5</v>
      </c>
      <c r="H35" s="53" t="n">
        <v>84705</v>
      </c>
      <c r="I35" s="54" t="n">
        <v>256.6</v>
      </c>
      <c r="J35" s="38"/>
      <c r="M35" s="38"/>
    </row>
    <row r="36" customFormat="false" ht="12.75" hidden="false" customHeight="true" outlineLevel="0" collapsed="false">
      <c r="A36" s="15" t="s">
        <v>40</v>
      </c>
      <c r="B36" s="15"/>
      <c r="C36" s="15"/>
      <c r="D36" s="23" t="s">
        <v>107</v>
      </c>
      <c r="E36" s="53" t="n">
        <v>74860</v>
      </c>
      <c r="F36" s="53" t="n">
        <v>114494</v>
      </c>
      <c r="G36" s="54" t="n">
        <v>349.6</v>
      </c>
      <c r="H36" s="53" t="n">
        <v>135961</v>
      </c>
      <c r="I36" s="54" t="n">
        <v>411.8</v>
      </c>
      <c r="J36" s="38"/>
      <c r="M36" s="38"/>
    </row>
    <row r="37" customFormat="false" ht="12.75" hidden="false" customHeight="true" outlineLevel="0" collapsed="false">
      <c r="A37" s="15" t="s">
        <v>41</v>
      </c>
      <c r="B37" s="15"/>
      <c r="C37" s="15"/>
      <c r="D37" s="23" t="s">
        <v>108</v>
      </c>
      <c r="E37" s="53" t="n">
        <v>2771</v>
      </c>
      <c r="F37" s="53" t="n">
        <v>3233</v>
      </c>
      <c r="G37" s="54" t="n">
        <v>9.9</v>
      </c>
      <c r="H37" s="53" t="n">
        <v>3359</v>
      </c>
      <c r="I37" s="54" t="n">
        <v>10.2</v>
      </c>
      <c r="J37" s="38"/>
      <c r="M37" s="38"/>
    </row>
    <row r="38" customFormat="false" ht="12.75" hidden="false" customHeight="true" outlineLevel="0" collapsed="false">
      <c r="A38" s="15" t="s">
        <v>42</v>
      </c>
      <c r="B38" s="15"/>
      <c r="C38" s="15"/>
      <c r="D38" s="3" t="s">
        <v>109</v>
      </c>
      <c r="E38" s="53" t="n">
        <v>154895</v>
      </c>
      <c r="F38" s="53" t="n">
        <v>110672</v>
      </c>
      <c r="G38" s="54" t="n">
        <v>337.9</v>
      </c>
      <c r="H38" s="53" t="n">
        <v>85805</v>
      </c>
      <c r="I38" s="54" t="n">
        <v>259.9</v>
      </c>
      <c r="J38" s="38"/>
      <c r="M38" s="38"/>
    </row>
    <row r="39" customFormat="false" ht="12.75" hidden="false" customHeight="true" outlineLevel="0" collapsed="false">
      <c r="A39" s="15" t="s">
        <v>43</v>
      </c>
      <c r="B39" s="15"/>
      <c r="C39" s="15"/>
      <c r="D39" s="3" t="s">
        <v>110</v>
      </c>
      <c r="E39" s="53" t="n">
        <v>3920502</v>
      </c>
      <c r="F39" s="53" t="n">
        <v>6127674</v>
      </c>
      <c r="G39" s="56" t="n">
        <v>18710.8</v>
      </c>
      <c r="H39" s="53" t="n">
        <v>182119</v>
      </c>
      <c r="I39" s="54" t="n">
        <v>551.6</v>
      </c>
      <c r="J39" s="38"/>
      <c r="M39" s="38"/>
    </row>
    <row r="40" customFormat="false" ht="12.75" hidden="false" customHeight="true" outlineLevel="0" collapsed="false">
      <c r="A40" s="15" t="s">
        <v>44</v>
      </c>
      <c r="B40" s="15"/>
      <c r="C40" s="15"/>
      <c r="D40" s="23" t="s">
        <v>111</v>
      </c>
      <c r="E40" s="53" t="n">
        <v>2</v>
      </c>
      <c r="F40" s="53" t="n">
        <v>10</v>
      </c>
      <c r="G40" s="55" t="n">
        <v>0.03</v>
      </c>
      <c r="H40" s="53" t="n">
        <v>1</v>
      </c>
      <c r="I40" s="58" t="n">
        <v>0.003</v>
      </c>
      <c r="J40" s="38"/>
      <c r="M40" s="38"/>
    </row>
    <row r="41" customFormat="false" ht="12.75" hidden="false" customHeight="true" outlineLevel="0" collapsed="false">
      <c r="A41" s="15" t="s">
        <v>45</v>
      </c>
      <c r="B41" s="15"/>
      <c r="C41" s="15"/>
      <c r="D41" s="23" t="s">
        <v>112</v>
      </c>
      <c r="E41" s="53" t="n">
        <v>5</v>
      </c>
      <c r="F41" s="53" t="n">
        <v>11</v>
      </c>
      <c r="G41" s="55" t="n">
        <v>0.03</v>
      </c>
      <c r="H41" s="53" t="n">
        <v>4</v>
      </c>
      <c r="I41" s="55" t="n">
        <v>0.01</v>
      </c>
      <c r="J41" s="38"/>
      <c r="M41" s="38"/>
    </row>
    <row r="42" customFormat="false" ht="12.75" hidden="false" customHeight="true" outlineLevel="0" collapsed="false">
      <c r="A42" s="15" t="s">
        <v>46</v>
      </c>
      <c r="B42" s="15"/>
      <c r="C42" s="15"/>
      <c r="D42" s="23" t="s">
        <v>113</v>
      </c>
      <c r="E42" s="53" t="n">
        <v>163</v>
      </c>
      <c r="F42" s="53" t="n">
        <v>163</v>
      </c>
      <c r="G42" s="54" t="n">
        <v>0.5</v>
      </c>
      <c r="H42" s="53" t="n">
        <v>166</v>
      </c>
      <c r="I42" s="54" t="n">
        <v>0.5</v>
      </c>
      <c r="J42" s="38"/>
      <c r="M42" s="38"/>
    </row>
    <row r="43" customFormat="false" ht="12.75" hidden="false" customHeight="true" outlineLevel="0" collapsed="false">
      <c r="A43" s="15" t="s">
        <v>47</v>
      </c>
      <c r="B43" s="15"/>
      <c r="C43" s="15"/>
      <c r="D43" s="3" t="s">
        <v>114</v>
      </c>
      <c r="E43" s="53" t="n">
        <v>2</v>
      </c>
      <c r="F43" s="53" t="n">
        <v>2</v>
      </c>
      <c r="G43" s="55" t="n">
        <v>0.01</v>
      </c>
      <c r="H43" s="53" t="n">
        <v>10</v>
      </c>
      <c r="I43" s="55" t="n">
        <v>0.03</v>
      </c>
      <c r="J43" s="38"/>
      <c r="M43" s="38"/>
    </row>
    <row r="44" customFormat="false" ht="12.75" hidden="false" customHeight="true" outlineLevel="0" collapsed="false">
      <c r="A44" s="15" t="s">
        <v>48</v>
      </c>
      <c r="B44" s="15"/>
      <c r="C44" s="15"/>
      <c r="D44" s="23" t="s">
        <v>115</v>
      </c>
      <c r="E44" s="53" t="n">
        <v>406</v>
      </c>
      <c r="F44" s="53" t="n">
        <v>440</v>
      </c>
      <c r="G44" s="54" t="n">
        <v>1.3</v>
      </c>
      <c r="H44" s="53" t="n">
        <v>569</v>
      </c>
      <c r="I44" s="54" t="n">
        <v>1.7</v>
      </c>
      <c r="J44" s="38"/>
      <c r="M44" s="38"/>
    </row>
    <row r="45" customFormat="false" ht="12.75" hidden="false" customHeight="true" outlineLevel="0" collapsed="false">
      <c r="A45" s="15" t="s">
        <v>49</v>
      </c>
      <c r="B45" s="15"/>
      <c r="C45" s="15"/>
      <c r="D45" s="23" t="s">
        <v>116</v>
      </c>
      <c r="E45" s="53" t="n">
        <v>1</v>
      </c>
      <c r="F45" s="53" t="s">
        <v>9</v>
      </c>
      <c r="G45" s="54" t="s">
        <v>9</v>
      </c>
      <c r="H45" s="53" t="n">
        <v>2</v>
      </c>
      <c r="I45" s="55" t="n">
        <v>0.01</v>
      </c>
      <c r="J45" s="38"/>
      <c r="M45" s="38"/>
    </row>
    <row r="46" customFormat="false" ht="12.75" hidden="false" customHeight="true" outlineLevel="0" collapsed="false">
      <c r="A46" s="15" t="s">
        <v>50</v>
      </c>
      <c r="B46" s="15"/>
      <c r="C46" s="15"/>
      <c r="D46" s="23" t="s">
        <v>117</v>
      </c>
      <c r="E46" s="53" t="n">
        <v>17</v>
      </c>
      <c r="F46" s="53" t="n">
        <v>17</v>
      </c>
      <c r="G46" s="55" t="n">
        <v>0.05</v>
      </c>
      <c r="H46" s="53" t="n">
        <v>43</v>
      </c>
      <c r="I46" s="55" t="n">
        <v>0.13</v>
      </c>
      <c r="J46" s="38"/>
      <c r="M46" s="38"/>
    </row>
    <row r="47" customFormat="false" ht="12.75" hidden="false" customHeight="true" outlineLevel="0" collapsed="false">
      <c r="A47" s="15" t="s">
        <v>51</v>
      </c>
      <c r="B47" s="15"/>
      <c r="C47" s="15"/>
      <c r="D47" s="23" t="s">
        <v>118</v>
      </c>
      <c r="E47" s="53" t="n">
        <v>2</v>
      </c>
      <c r="F47" s="53" t="n">
        <v>2</v>
      </c>
      <c r="G47" s="55" t="n">
        <v>0.01</v>
      </c>
      <c r="H47" s="53" t="s">
        <v>9</v>
      </c>
      <c r="I47" s="54" t="s">
        <v>9</v>
      </c>
      <c r="J47" s="38"/>
      <c r="M47" s="38"/>
    </row>
    <row r="48" customFormat="false" ht="12.75" hidden="false" customHeight="true" outlineLevel="0" collapsed="false">
      <c r="A48" s="15" t="s">
        <v>52</v>
      </c>
      <c r="B48" s="15"/>
      <c r="C48" s="15"/>
      <c r="D48" s="23" t="s">
        <v>119</v>
      </c>
      <c r="E48" s="53" t="n">
        <v>2</v>
      </c>
      <c r="F48" s="53" t="n">
        <v>2</v>
      </c>
      <c r="G48" s="55" t="n">
        <v>0.01</v>
      </c>
      <c r="H48" s="53" t="n">
        <v>21</v>
      </c>
      <c r="I48" s="55" t="n">
        <v>0.06</v>
      </c>
      <c r="J48" s="38"/>
      <c r="M48" s="38"/>
    </row>
    <row r="49" customFormat="false" ht="12.75" hidden="false" customHeight="true" outlineLevel="0" collapsed="false">
      <c r="A49" s="15" t="s">
        <v>53</v>
      </c>
      <c r="B49" s="15"/>
      <c r="C49" s="15"/>
      <c r="D49" s="23" t="s">
        <v>120</v>
      </c>
      <c r="E49" s="53" t="s">
        <v>185</v>
      </c>
      <c r="F49" s="53" t="n">
        <v>578</v>
      </c>
      <c r="G49" s="54" t="n">
        <v>1.8</v>
      </c>
      <c r="H49" s="53" t="n">
        <v>623</v>
      </c>
      <c r="I49" s="54" t="n">
        <v>1.9</v>
      </c>
      <c r="J49" s="38"/>
      <c r="M49" s="38"/>
    </row>
    <row r="50" customFormat="false" ht="12.75" hidden="false" customHeight="true" outlineLevel="0" collapsed="false">
      <c r="A50" s="15" t="s">
        <v>54</v>
      </c>
      <c r="B50" s="15"/>
      <c r="C50" s="15"/>
      <c r="D50" s="23" t="s">
        <v>121</v>
      </c>
      <c r="E50" s="53" t="n">
        <v>30</v>
      </c>
      <c r="F50" s="53" t="n">
        <v>5</v>
      </c>
      <c r="G50" s="55" t="n">
        <v>0.02</v>
      </c>
      <c r="H50" s="53" t="n">
        <v>4</v>
      </c>
      <c r="I50" s="55" t="n">
        <v>0.01</v>
      </c>
      <c r="J50" s="38"/>
      <c r="M50" s="38"/>
    </row>
    <row r="51" customFormat="false" ht="12.75" hidden="false" customHeight="true" outlineLevel="0" collapsed="false">
      <c r="A51" s="15" t="s">
        <v>55</v>
      </c>
      <c r="B51" s="15"/>
      <c r="C51" s="15"/>
      <c r="D51" s="23" t="s">
        <v>122</v>
      </c>
      <c r="E51" s="53" t="n">
        <v>1</v>
      </c>
      <c r="F51" s="53" t="n">
        <v>1</v>
      </c>
      <c r="G51" s="58" t="n">
        <v>0.003</v>
      </c>
      <c r="H51" s="53" t="n">
        <v>1</v>
      </c>
      <c r="I51" s="58" t="n">
        <v>0.003</v>
      </c>
      <c r="J51" s="38"/>
      <c r="M51" s="38"/>
    </row>
    <row r="52" customFormat="false" ht="12.75" hidden="false" customHeight="true" outlineLevel="0" collapsed="false">
      <c r="A52" s="15" t="s">
        <v>56</v>
      </c>
      <c r="B52" s="15"/>
      <c r="C52" s="15"/>
      <c r="D52" s="23" t="s">
        <v>123</v>
      </c>
      <c r="E52" s="53" t="n">
        <v>42</v>
      </c>
      <c r="F52" s="53" t="n">
        <v>33</v>
      </c>
      <c r="G52" s="54" t="n">
        <v>0.1</v>
      </c>
      <c r="H52" s="53" t="n">
        <v>23</v>
      </c>
      <c r="I52" s="55" t="n">
        <v>0.07</v>
      </c>
      <c r="J52" s="38"/>
      <c r="M52" s="38"/>
    </row>
    <row r="53" customFormat="false" ht="12.75" hidden="false" customHeight="true" outlineLevel="0" collapsed="false">
      <c r="A53" s="15" t="s">
        <v>57</v>
      </c>
      <c r="B53" s="15"/>
      <c r="C53" s="15"/>
      <c r="D53" s="23" t="s">
        <v>124</v>
      </c>
      <c r="E53" s="53" t="n">
        <v>7</v>
      </c>
      <c r="F53" s="53" t="n">
        <v>6</v>
      </c>
      <c r="G53" s="55" t="n">
        <v>0.02</v>
      </c>
      <c r="H53" s="53" t="n">
        <v>3</v>
      </c>
      <c r="I53" s="55" t="n">
        <v>0.01</v>
      </c>
      <c r="J53" s="38"/>
      <c r="M53" s="38"/>
    </row>
    <row r="54" customFormat="false" ht="24" hidden="false" customHeight="true" outlineLevel="0" collapsed="false">
      <c r="A54" s="15" t="s">
        <v>58</v>
      </c>
      <c r="B54" s="15"/>
      <c r="C54" s="15"/>
      <c r="D54" s="23" t="s">
        <v>125</v>
      </c>
      <c r="E54" s="53" t="n">
        <v>49</v>
      </c>
      <c r="F54" s="53" t="n">
        <v>362</v>
      </c>
      <c r="G54" s="54" t="n">
        <v>1.1</v>
      </c>
      <c r="H54" s="53" t="n">
        <v>57</v>
      </c>
      <c r="I54" s="54" t="n">
        <v>0.2</v>
      </c>
      <c r="J54" s="38"/>
      <c r="M54" s="38"/>
    </row>
    <row r="55" customFormat="false" ht="24" hidden="false" customHeight="true" outlineLevel="0" collapsed="false">
      <c r="A55" s="15" t="s">
        <v>59</v>
      </c>
      <c r="B55" s="15"/>
      <c r="C55" s="15"/>
      <c r="D55" s="23" t="s">
        <v>126</v>
      </c>
      <c r="E55" s="53" t="n">
        <v>4507</v>
      </c>
      <c r="F55" s="53" t="n">
        <v>5077</v>
      </c>
      <c r="G55" s="54" t="n">
        <v>15.5</v>
      </c>
      <c r="H55" s="53" t="n">
        <v>6506</v>
      </c>
      <c r="I55" s="54" t="n">
        <v>19.7</v>
      </c>
      <c r="J55" s="38"/>
      <c r="M55" s="38"/>
    </row>
    <row r="56" customFormat="false" ht="12.75" hidden="false" customHeight="true" outlineLevel="0" collapsed="false">
      <c r="A56" s="15" t="s">
        <v>60</v>
      </c>
      <c r="B56" s="15"/>
      <c r="C56" s="15"/>
      <c r="D56" s="23" t="s">
        <v>127</v>
      </c>
      <c r="E56" s="53" t="n">
        <v>345</v>
      </c>
      <c r="F56" s="53" t="n">
        <v>139</v>
      </c>
      <c r="G56" s="54" t="n">
        <v>0.4</v>
      </c>
      <c r="H56" s="53" t="n">
        <v>228</v>
      </c>
      <c r="I56" s="54" t="n">
        <v>0.7</v>
      </c>
      <c r="J56" s="38"/>
      <c r="M56" s="38"/>
    </row>
    <row r="57" customFormat="false" ht="12.75" hidden="false" customHeight="true" outlineLevel="0" collapsed="false">
      <c r="A57" s="15" t="s">
        <v>61</v>
      </c>
      <c r="B57" s="15"/>
      <c r="C57" s="15"/>
      <c r="D57" s="23" t="s">
        <v>128</v>
      </c>
      <c r="E57" s="53" t="n">
        <v>9</v>
      </c>
      <c r="F57" s="53" t="n">
        <v>16</v>
      </c>
      <c r="G57" s="55" t="n">
        <v>0.05</v>
      </c>
      <c r="H57" s="53" t="n">
        <v>61</v>
      </c>
      <c r="I57" s="54" t="n">
        <v>0.2</v>
      </c>
      <c r="J57" s="38"/>
      <c r="M57" s="38"/>
    </row>
    <row r="58" customFormat="false" ht="35.25" hidden="false" customHeight="true" outlineLevel="0" collapsed="false">
      <c r="A58" s="15" t="s">
        <v>186</v>
      </c>
      <c r="B58" s="15"/>
      <c r="C58" s="15"/>
      <c r="D58" s="3" t="s">
        <v>9</v>
      </c>
      <c r="E58" s="53" t="s">
        <v>185</v>
      </c>
      <c r="F58" s="53" t="n">
        <v>9422</v>
      </c>
      <c r="G58" s="54" t="n">
        <v>28.8</v>
      </c>
      <c r="H58" s="53" t="n">
        <v>9148</v>
      </c>
      <c r="I58" s="54" t="n">
        <v>27.7</v>
      </c>
      <c r="J58" s="38"/>
      <c r="M58" s="38"/>
    </row>
  </sheetData>
  <mergeCells count="60">
    <mergeCell ref="A1:I1"/>
    <mergeCell ref="A5:C6"/>
    <mergeCell ref="D5:D6"/>
    <mergeCell ref="E5:E6"/>
    <mergeCell ref="F5:G5"/>
    <mergeCell ref="H5:I5"/>
    <mergeCell ref="A7:C7"/>
    <mergeCell ref="A8:C8"/>
    <mergeCell ref="A9:C9"/>
    <mergeCell ref="A10:C10"/>
    <mergeCell ref="A11:A17"/>
    <mergeCell ref="B11:B15"/>
    <mergeCell ref="E12:E17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A28"/>
    <mergeCell ref="B25:C25"/>
    <mergeCell ref="E25:E28"/>
    <mergeCell ref="B26:C26"/>
    <mergeCell ref="B27:C27"/>
    <mergeCell ref="B28:C28"/>
    <mergeCell ref="A29:C29"/>
    <mergeCell ref="A30:C30"/>
    <mergeCell ref="A31:C31"/>
    <mergeCell ref="A32:A34"/>
    <mergeCell ref="B32:C32"/>
    <mergeCell ref="B33:C33"/>
    <mergeCell ref="E33:E34"/>
    <mergeCell ref="B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4"/>
  <sheetViews>
    <sheetView showFormulas="false" showGridLines="true" showRowColHeaders="true" showZeros="true" rightToLeft="false" tabSelected="false" showOutlineSymbols="true" defaultGridColor="true" view="normal" topLeftCell="G1" colorId="64" zoomScale="65" zoomScaleNormal="65" zoomScalePageLayoutView="100" workbookViewId="0">
      <selection pane="topLeft" activeCell="B32" activeCellId="0" sqref="B32"/>
    </sheetView>
  </sheetViews>
  <sheetFormatPr defaultRowHeight="12.75" zeroHeight="false" outlineLevelRow="0" outlineLevelCol="0"/>
  <cols>
    <col collapsed="false" customWidth="true" hidden="false" outlineLevel="0" max="1" min="1" style="59" width="26.29"/>
    <col collapsed="false" customWidth="true" hidden="false" outlineLevel="0" max="3" min="2" style="59" width="9.13"/>
    <col collapsed="false" customWidth="true" hidden="false" outlineLevel="0" max="4" min="4" style="59" width="9.71"/>
    <col collapsed="false" customWidth="true" hidden="false" outlineLevel="0" max="25" min="5" style="59" width="9.13"/>
    <col collapsed="false" customWidth="true" hidden="false" outlineLevel="0" max="26" min="26" style="59" width="9.71"/>
    <col collapsed="false" customWidth="true" hidden="false" outlineLevel="0" max="1025" min="27" style="59" width="9.13"/>
  </cols>
  <sheetData>
    <row r="1" customFormat="false" ht="12.75" hidden="false" customHeight="false" outlineLevel="0" collapsed="false">
      <c r="A1" s="60" t="s">
        <v>187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customFormat="false" ht="12.75" hidden="false" customHeight="false" outlineLevel="0" collapsed="false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customFormat="false" ht="12.75" hidden="false" customHeight="false" outlineLevel="0" collapsed="false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customFormat="false" ht="12.75" hidden="false" customHeight="false" outlineLevel="0" collapsed="false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customFormat="false" ht="12.75" hidden="false" customHeight="true" outlineLevel="0" collapsed="false">
      <c r="A5" s="63" t="s">
        <v>188</v>
      </c>
      <c r="B5" s="64" t="s">
        <v>189</v>
      </c>
      <c r="C5" s="65" t="s">
        <v>190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customFormat="false" ht="60.75" hidden="false" customHeight="true" outlineLevel="0" collapsed="false">
      <c r="A6" s="63"/>
      <c r="B6" s="64"/>
      <c r="C6" s="66" t="s">
        <v>191</v>
      </c>
      <c r="D6" s="67" t="n">
        <v>0</v>
      </c>
      <c r="E6" s="67" t="n">
        <v>1</v>
      </c>
      <c r="F6" s="67" t="n">
        <v>2</v>
      </c>
      <c r="G6" s="67" t="n">
        <v>3</v>
      </c>
      <c r="H6" s="67" t="n">
        <v>4</v>
      </c>
      <c r="I6" s="68" t="s">
        <v>192</v>
      </c>
      <c r="J6" s="69" t="s">
        <v>193</v>
      </c>
      <c r="K6" s="66" t="s">
        <v>194</v>
      </c>
      <c r="L6" s="66" t="s">
        <v>195</v>
      </c>
      <c r="M6" s="66" t="s">
        <v>196</v>
      </c>
      <c r="N6" s="66" t="s">
        <v>197</v>
      </c>
      <c r="O6" s="66" t="s">
        <v>198</v>
      </c>
      <c r="P6" s="66" t="s">
        <v>199</v>
      </c>
      <c r="Q6" s="66" t="s">
        <v>200</v>
      </c>
      <c r="R6" s="66" t="s">
        <v>201</v>
      </c>
      <c r="S6" s="66" t="s">
        <v>202</v>
      </c>
      <c r="T6" s="66" t="s">
        <v>203</v>
      </c>
      <c r="U6" s="66" t="s">
        <v>204</v>
      </c>
      <c r="V6" s="66" t="s">
        <v>205</v>
      </c>
      <c r="W6" s="66" t="s">
        <v>206</v>
      </c>
      <c r="X6" s="66" t="s">
        <v>207</v>
      </c>
      <c r="Y6" s="66" t="s">
        <v>208</v>
      </c>
      <c r="Z6" s="70" t="s">
        <v>209</v>
      </c>
      <c r="AA6" s="70" t="s">
        <v>210</v>
      </c>
    </row>
    <row r="7" customFormat="false" ht="12.75" hidden="false" customHeight="false" outlineLevel="0" collapsed="false">
      <c r="A7" s="71" t="s">
        <v>211</v>
      </c>
      <c r="B7" s="72" t="n">
        <v>6</v>
      </c>
      <c r="C7" s="64" t="n">
        <v>1</v>
      </c>
      <c r="D7" s="73" t="n">
        <v>1</v>
      </c>
      <c r="E7" s="64" t="s">
        <v>9</v>
      </c>
      <c r="F7" s="64" t="s">
        <v>9</v>
      </c>
      <c r="G7" s="64" t="s">
        <v>9</v>
      </c>
      <c r="H7" s="64" t="s">
        <v>9</v>
      </c>
      <c r="I7" s="64" t="s">
        <v>9</v>
      </c>
      <c r="J7" s="64" t="s">
        <v>9</v>
      </c>
      <c r="K7" s="64" t="s">
        <v>9</v>
      </c>
      <c r="L7" s="64" t="n">
        <v>1</v>
      </c>
      <c r="M7" s="64" t="s">
        <v>9</v>
      </c>
      <c r="N7" s="64" t="s">
        <v>9</v>
      </c>
      <c r="O7" s="64" t="s">
        <v>9</v>
      </c>
      <c r="P7" s="64" t="n">
        <v>1</v>
      </c>
      <c r="Q7" s="64" t="n">
        <v>2</v>
      </c>
      <c r="R7" s="64" t="s">
        <v>9</v>
      </c>
      <c r="S7" s="64" t="s">
        <v>9</v>
      </c>
      <c r="T7" s="64" t="s">
        <v>9</v>
      </c>
      <c r="U7" s="64" t="s">
        <v>9</v>
      </c>
      <c r="V7" s="64" t="n">
        <v>1</v>
      </c>
      <c r="W7" s="64" t="s">
        <v>9</v>
      </c>
      <c r="X7" s="64" t="s">
        <v>9</v>
      </c>
      <c r="Y7" s="64" t="s">
        <v>9</v>
      </c>
      <c r="Z7" s="59" t="str">
        <f aca="false">IF(ISNUMBER(C7),IF(C7=SUM(D7:H7),"p","f"),"-")</f>
        <v>p</v>
      </c>
      <c r="AA7" s="59" t="str">
        <f aca="false">IF(ISNUMBER(B7),IF(B7=SUM(D7:Y7),"p","f"),"-")</f>
        <v>p</v>
      </c>
    </row>
    <row r="8" customFormat="false" ht="12.75" hidden="false" customHeight="false" outlineLevel="0" collapsed="false">
      <c r="A8" s="74" t="s">
        <v>212</v>
      </c>
      <c r="B8" s="75" t="n">
        <v>13</v>
      </c>
      <c r="C8" s="76" t="n">
        <v>2</v>
      </c>
      <c r="D8" s="77" t="n">
        <v>2</v>
      </c>
      <c r="E8" s="76" t="s">
        <v>9</v>
      </c>
      <c r="F8" s="76" t="s">
        <v>9</v>
      </c>
      <c r="G8" s="76" t="s">
        <v>9</v>
      </c>
      <c r="H8" s="76" t="s">
        <v>9</v>
      </c>
      <c r="I8" s="76" t="s">
        <v>9</v>
      </c>
      <c r="J8" s="76" t="s">
        <v>9</v>
      </c>
      <c r="K8" s="76" t="s">
        <v>9</v>
      </c>
      <c r="L8" s="76" t="s">
        <v>9</v>
      </c>
      <c r="M8" s="76" t="s">
        <v>9</v>
      </c>
      <c r="N8" s="76" t="s">
        <v>9</v>
      </c>
      <c r="O8" s="76" t="s">
        <v>9</v>
      </c>
      <c r="P8" s="76" t="s">
        <v>9</v>
      </c>
      <c r="Q8" s="76" t="n">
        <v>1</v>
      </c>
      <c r="R8" s="76" t="n">
        <v>1</v>
      </c>
      <c r="S8" s="76" t="n">
        <v>2</v>
      </c>
      <c r="T8" s="76" t="n">
        <v>1</v>
      </c>
      <c r="U8" s="76" t="n">
        <v>2</v>
      </c>
      <c r="V8" s="76" t="n">
        <v>2</v>
      </c>
      <c r="W8" s="76" t="n">
        <v>1</v>
      </c>
      <c r="X8" s="76" t="n">
        <v>1</v>
      </c>
      <c r="Y8" s="76" t="s">
        <v>9</v>
      </c>
      <c r="Z8" s="59" t="str">
        <f aca="false">IF(ISNUMBER(C8),IF(C8=SUM(D8:H8),"p","f"),"-")</f>
        <v>p</v>
      </c>
      <c r="AA8" s="59" t="str">
        <f aca="false">IF(ISNUMBER(B8),IF(B8=SUM(D8:Y8),"p","f"),"-")</f>
        <v>p</v>
      </c>
    </row>
    <row r="9" customFormat="false" ht="12.75" hidden="false" customHeight="false" outlineLevel="0" collapsed="false">
      <c r="A9" s="74" t="s">
        <v>213</v>
      </c>
      <c r="B9" s="75" t="n">
        <v>44</v>
      </c>
      <c r="C9" s="76" t="n">
        <v>41</v>
      </c>
      <c r="D9" s="77" t="n">
        <v>40</v>
      </c>
      <c r="E9" s="76" t="n">
        <v>1</v>
      </c>
      <c r="F9" s="76" t="s">
        <v>9</v>
      </c>
      <c r="G9" s="76" t="s">
        <v>9</v>
      </c>
      <c r="H9" s="76" t="s">
        <v>9</v>
      </c>
      <c r="I9" s="76" t="s">
        <v>9</v>
      </c>
      <c r="J9" s="76" t="s">
        <v>9</v>
      </c>
      <c r="K9" s="76" t="s">
        <v>9</v>
      </c>
      <c r="L9" s="76" t="s">
        <v>9</v>
      </c>
      <c r="M9" s="76" t="s">
        <v>9</v>
      </c>
      <c r="N9" s="76" t="s">
        <v>9</v>
      </c>
      <c r="O9" s="76" t="s">
        <v>9</v>
      </c>
      <c r="P9" s="76" t="s">
        <v>9</v>
      </c>
      <c r="Q9" s="76" t="s">
        <v>9</v>
      </c>
      <c r="R9" s="76" t="s">
        <v>9</v>
      </c>
      <c r="S9" s="76" t="s">
        <v>9</v>
      </c>
      <c r="T9" s="76" t="n">
        <v>1</v>
      </c>
      <c r="U9" s="76" t="n">
        <v>1</v>
      </c>
      <c r="V9" s="76" t="s">
        <v>9</v>
      </c>
      <c r="W9" s="76" t="n">
        <v>1</v>
      </c>
      <c r="X9" s="76" t="s">
        <v>9</v>
      </c>
      <c r="Y9" s="76" t="s">
        <v>9</v>
      </c>
      <c r="Z9" s="59" t="str">
        <f aca="false">IF(ISNUMBER(C9),IF(C9=SUM(D9:H9),"p","f"),"-")</f>
        <v>p</v>
      </c>
      <c r="AA9" s="59" t="str">
        <f aca="false">IF(ISNUMBER(B9),IF(B9=SUM(D9:Y9),"p","f"),"-")</f>
        <v>p</v>
      </c>
    </row>
    <row r="10" customFormat="false" ht="12.75" hidden="false" customHeight="false" outlineLevel="0" collapsed="false">
      <c r="A10" s="74" t="s">
        <v>214</v>
      </c>
      <c r="B10" s="75" t="n">
        <v>9</v>
      </c>
      <c r="C10" s="76" t="n">
        <v>2</v>
      </c>
      <c r="D10" s="77" t="n">
        <v>2</v>
      </c>
      <c r="E10" s="76" t="s">
        <v>9</v>
      </c>
      <c r="F10" s="76" t="s">
        <v>9</v>
      </c>
      <c r="G10" s="76" t="s">
        <v>9</v>
      </c>
      <c r="H10" s="76" t="s">
        <v>9</v>
      </c>
      <c r="I10" s="76" t="s">
        <v>9</v>
      </c>
      <c r="J10" s="76" t="s">
        <v>9</v>
      </c>
      <c r="K10" s="76" t="s">
        <v>9</v>
      </c>
      <c r="L10" s="76" t="s">
        <v>9</v>
      </c>
      <c r="M10" s="76" t="s">
        <v>9</v>
      </c>
      <c r="N10" s="76" t="s">
        <v>9</v>
      </c>
      <c r="O10" s="76" t="s">
        <v>9</v>
      </c>
      <c r="P10" s="76" t="s">
        <v>9</v>
      </c>
      <c r="Q10" s="76" t="s">
        <v>9</v>
      </c>
      <c r="R10" s="76" t="s">
        <v>9</v>
      </c>
      <c r="S10" s="76" t="s">
        <v>9</v>
      </c>
      <c r="T10" s="76" t="s">
        <v>9</v>
      </c>
      <c r="U10" s="76" t="n">
        <v>2</v>
      </c>
      <c r="V10" s="76" t="n">
        <v>3</v>
      </c>
      <c r="W10" s="76" t="s">
        <v>9</v>
      </c>
      <c r="X10" s="76" t="n">
        <v>1</v>
      </c>
      <c r="Y10" s="76" t="n">
        <v>1</v>
      </c>
      <c r="Z10" s="59" t="str">
        <f aca="false">IF(ISNUMBER(C10),IF(C10=SUM(D10:H10),"p","f"),"-")</f>
        <v>p</v>
      </c>
      <c r="AA10" s="59" t="str">
        <f aca="false">IF(ISNUMBER(B10),IF(B10=SUM(D10:Y10),"p","f"),"-")</f>
        <v>p</v>
      </c>
    </row>
    <row r="11" customFormat="false" ht="25.5" hidden="false" customHeight="false" outlineLevel="0" collapsed="false">
      <c r="A11" s="74" t="s">
        <v>215</v>
      </c>
      <c r="B11" s="75" t="n">
        <v>23</v>
      </c>
      <c r="C11" s="76" t="n">
        <v>11</v>
      </c>
      <c r="D11" s="77" t="n">
        <v>10</v>
      </c>
      <c r="E11" s="76" t="n">
        <v>1</v>
      </c>
      <c r="F11" s="76" t="s">
        <v>9</v>
      </c>
      <c r="G11" s="76" t="s">
        <v>9</v>
      </c>
      <c r="H11" s="76" t="s">
        <v>9</v>
      </c>
      <c r="I11" s="76" t="n">
        <v>1</v>
      </c>
      <c r="J11" s="76" t="n">
        <v>1</v>
      </c>
      <c r="K11" s="76" t="s">
        <v>9</v>
      </c>
      <c r="L11" s="76" t="s">
        <v>9</v>
      </c>
      <c r="M11" s="76" t="s">
        <v>9</v>
      </c>
      <c r="N11" s="76" t="s">
        <v>9</v>
      </c>
      <c r="O11" s="76" t="s">
        <v>9</v>
      </c>
      <c r="P11" s="76" t="n">
        <v>1</v>
      </c>
      <c r="Q11" s="76" t="n">
        <v>1</v>
      </c>
      <c r="R11" s="76" t="s">
        <v>9</v>
      </c>
      <c r="S11" s="76" t="n">
        <v>2</v>
      </c>
      <c r="T11" s="76" t="n">
        <v>2</v>
      </c>
      <c r="U11" s="76" t="n">
        <v>2</v>
      </c>
      <c r="V11" s="76" t="s">
        <v>9</v>
      </c>
      <c r="W11" s="76" t="s">
        <v>9</v>
      </c>
      <c r="X11" s="76" t="n">
        <v>1</v>
      </c>
      <c r="Y11" s="76" t="n">
        <v>1</v>
      </c>
      <c r="Z11" s="59" t="str">
        <f aca="false">IF(ISNUMBER(C11),IF(C11=SUM(D11:H11),"p","f"),"-")</f>
        <v>p</v>
      </c>
      <c r="AA11" s="59" t="str">
        <f aca="false">IF(ISNUMBER(B11),IF(B11=SUM(D11:Y11),"p","f"),"-")</f>
        <v>p</v>
      </c>
    </row>
    <row r="12" customFormat="false" ht="38.25" hidden="false" customHeight="false" outlineLevel="0" collapsed="false">
      <c r="A12" s="74" t="s">
        <v>216</v>
      </c>
      <c r="B12" s="75" t="n">
        <v>473</v>
      </c>
      <c r="C12" s="76" t="n">
        <v>467</v>
      </c>
      <c r="D12" s="77" t="n">
        <v>440</v>
      </c>
      <c r="E12" s="76" t="n">
        <v>24</v>
      </c>
      <c r="F12" s="76" t="n">
        <v>1</v>
      </c>
      <c r="G12" s="76" t="s">
        <v>9</v>
      </c>
      <c r="H12" s="76" t="n">
        <v>2</v>
      </c>
      <c r="I12" s="76" t="s">
        <v>9</v>
      </c>
      <c r="J12" s="76" t="s">
        <v>9</v>
      </c>
      <c r="K12" s="76" t="s">
        <v>9</v>
      </c>
      <c r="L12" s="76" t="s">
        <v>9</v>
      </c>
      <c r="M12" s="76" t="s">
        <v>9</v>
      </c>
      <c r="N12" s="76" t="n">
        <v>1</v>
      </c>
      <c r="O12" s="76" t="s">
        <v>9</v>
      </c>
      <c r="P12" s="76" t="s">
        <v>9</v>
      </c>
      <c r="Q12" s="76" t="s">
        <v>9</v>
      </c>
      <c r="R12" s="76" t="s">
        <v>9</v>
      </c>
      <c r="S12" s="76" t="s">
        <v>9</v>
      </c>
      <c r="T12" s="76" t="s">
        <v>9</v>
      </c>
      <c r="U12" s="76" t="n">
        <v>2</v>
      </c>
      <c r="V12" s="76" t="s">
        <v>9</v>
      </c>
      <c r="W12" s="76" t="n">
        <v>2</v>
      </c>
      <c r="X12" s="76" t="n">
        <v>1</v>
      </c>
      <c r="Y12" s="76" t="s">
        <v>9</v>
      </c>
      <c r="Z12" s="59" t="str">
        <f aca="false">IF(ISNUMBER(C12),IF(C12=SUM(D12:H12),"p","f"),"-")</f>
        <v>p</v>
      </c>
      <c r="AA12" s="59" t="str">
        <f aca="false">IF(ISNUMBER(B12),IF(B12=SUM(D12:Y12),"p","f"),"-")</f>
        <v>p</v>
      </c>
    </row>
    <row r="13" customFormat="false" ht="12.75" hidden="false" customHeight="false" outlineLevel="0" collapsed="false">
      <c r="A13" s="74" t="s">
        <v>217</v>
      </c>
      <c r="B13" s="75" t="n">
        <v>6</v>
      </c>
      <c r="C13" s="76" t="n">
        <v>6</v>
      </c>
      <c r="D13" s="77" t="n">
        <v>5</v>
      </c>
      <c r="E13" s="76" t="n">
        <v>1</v>
      </c>
      <c r="F13" s="76" t="s">
        <v>9</v>
      </c>
      <c r="G13" s="76" t="s">
        <v>9</v>
      </c>
      <c r="H13" s="76" t="s">
        <v>9</v>
      </c>
      <c r="I13" s="76" t="s">
        <v>9</v>
      </c>
      <c r="J13" s="76" t="s">
        <v>9</v>
      </c>
      <c r="K13" s="76" t="s">
        <v>9</v>
      </c>
      <c r="L13" s="76" t="s">
        <v>9</v>
      </c>
      <c r="M13" s="76" t="s">
        <v>9</v>
      </c>
      <c r="N13" s="76" t="s">
        <v>9</v>
      </c>
      <c r="O13" s="76" t="s">
        <v>9</v>
      </c>
      <c r="P13" s="76" t="s">
        <v>9</v>
      </c>
      <c r="Q13" s="76" t="s">
        <v>9</v>
      </c>
      <c r="R13" s="76" t="s">
        <v>9</v>
      </c>
      <c r="S13" s="76" t="s">
        <v>9</v>
      </c>
      <c r="T13" s="76" t="s">
        <v>9</v>
      </c>
      <c r="U13" s="76" t="s">
        <v>9</v>
      </c>
      <c r="V13" s="76" t="s">
        <v>9</v>
      </c>
      <c r="W13" s="76" t="s">
        <v>9</v>
      </c>
      <c r="X13" s="76" t="s">
        <v>9</v>
      </c>
      <c r="Y13" s="76" t="s">
        <v>9</v>
      </c>
      <c r="Z13" s="59" t="str">
        <f aca="false">IF(ISNUMBER(C13),IF(C13=SUM(D13:H13),"p","f"),"-")</f>
        <v>p</v>
      </c>
      <c r="AA13" s="59" t="str">
        <f aca="false">IF(ISNUMBER(B13),IF(B13=SUM(D13:Y13),"p","f"),"-")</f>
        <v>p</v>
      </c>
    </row>
    <row r="14" customFormat="false" ht="25.5" hidden="false" customHeight="false" outlineLevel="0" collapsed="false">
      <c r="A14" s="74" t="s">
        <v>218</v>
      </c>
      <c r="B14" s="75" t="n">
        <v>11</v>
      </c>
      <c r="C14" s="76" t="n">
        <v>5</v>
      </c>
      <c r="D14" s="77" t="n">
        <v>3</v>
      </c>
      <c r="E14" s="76" t="s">
        <v>9</v>
      </c>
      <c r="F14" s="76" t="s">
        <v>9</v>
      </c>
      <c r="G14" s="76" t="n">
        <v>1</v>
      </c>
      <c r="H14" s="76" t="n">
        <v>1</v>
      </c>
      <c r="I14" s="76" t="n">
        <v>1</v>
      </c>
      <c r="J14" s="76" t="n">
        <v>1</v>
      </c>
      <c r="K14" s="76" t="s">
        <v>9</v>
      </c>
      <c r="L14" s="76" t="n">
        <v>1</v>
      </c>
      <c r="M14" s="76" t="s">
        <v>9</v>
      </c>
      <c r="N14" s="76" t="s">
        <v>9</v>
      </c>
      <c r="O14" s="76" t="s">
        <v>9</v>
      </c>
      <c r="P14" s="76" t="s">
        <v>9</v>
      </c>
      <c r="Q14" s="76" t="s">
        <v>9</v>
      </c>
      <c r="R14" s="76" t="s">
        <v>9</v>
      </c>
      <c r="S14" s="76" t="s">
        <v>9</v>
      </c>
      <c r="T14" s="76" t="n">
        <v>1</v>
      </c>
      <c r="U14" s="76" t="s">
        <v>9</v>
      </c>
      <c r="V14" s="76" t="n">
        <v>1</v>
      </c>
      <c r="W14" s="76" t="s">
        <v>9</v>
      </c>
      <c r="X14" s="76" t="s">
        <v>9</v>
      </c>
      <c r="Y14" s="76" t="n">
        <v>1</v>
      </c>
      <c r="Z14" s="59" t="str">
        <f aca="false">IF(ISNUMBER(C14),IF(C14=SUM(D14:H14),"p","f"),"-")</f>
        <v>p</v>
      </c>
      <c r="AA14" s="59" t="str">
        <f aca="false">IF(ISNUMBER(B14),IF(B14=SUM(D14:Y14),"p","f"),"-")</f>
        <v>p</v>
      </c>
    </row>
    <row r="15" customFormat="false" ht="12.75" hidden="false" customHeight="false" outlineLevel="0" collapsed="false">
      <c r="A15" s="74" t="s">
        <v>219</v>
      </c>
      <c r="B15" s="75" t="n">
        <v>15</v>
      </c>
      <c r="C15" s="76" t="s">
        <v>9</v>
      </c>
      <c r="D15" s="77" t="s">
        <v>9</v>
      </c>
      <c r="E15" s="76" t="s">
        <v>9</v>
      </c>
      <c r="F15" s="76" t="s">
        <v>9</v>
      </c>
      <c r="G15" s="76" t="s">
        <v>9</v>
      </c>
      <c r="H15" s="76" t="s">
        <v>9</v>
      </c>
      <c r="I15" s="76" t="s">
        <v>9</v>
      </c>
      <c r="J15" s="76" t="s">
        <v>9</v>
      </c>
      <c r="K15" s="76" t="s">
        <v>9</v>
      </c>
      <c r="L15" s="76" t="s">
        <v>9</v>
      </c>
      <c r="M15" s="76" t="s">
        <v>9</v>
      </c>
      <c r="N15" s="76" t="s">
        <v>9</v>
      </c>
      <c r="O15" s="76" t="n">
        <v>1</v>
      </c>
      <c r="P15" s="76" t="s">
        <v>9</v>
      </c>
      <c r="Q15" s="76" t="s">
        <v>9</v>
      </c>
      <c r="R15" s="76" t="s">
        <v>9</v>
      </c>
      <c r="S15" s="76" t="n">
        <v>1</v>
      </c>
      <c r="T15" s="76" t="n">
        <v>1</v>
      </c>
      <c r="U15" s="76" t="n">
        <v>3</v>
      </c>
      <c r="V15" s="76" t="n">
        <v>3</v>
      </c>
      <c r="W15" s="76" t="n">
        <v>2</v>
      </c>
      <c r="X15" s="76" t="n">
        <v>2</v>
      </c>
      <c r="Y15" s="76" t="n">
        <v>2</v>
      </c>
      <c r="Z15" s="59" t="str">
        <f aca="false">IF(ISNUMBER(C15),IF(C15=SUM(D15:H15),"p","f"),"-")</f>
        <v>-</v>
      </c>
      <c r="AA15" s="59" t="str">
        <f aca="false">IF(ISNUMBER(B15),IF(B15=SUM(D15:Y15),"p","f"),"-")</f>
        <v>p</v>
      </c>
    </row>
    <row r="16" customFormat="false" ht="25.5" hidden="false" customHeight="false" outlineLevel="0" collapsed="false">
      <c r="A16" s="74" t="s">
        <v>220</v>
      </c>
      <c r="B16" s="75" t="n">
        <v>30</v>
      </c>
      <c r="C16" s="76" t="n">
        <v>21</v>
      </c>
      <c r="D16" s="77" t="n">
        <v>15</v>
      </c>
      <c r="E16" s="76" t="n">
        <v>4</v>
      </c>
      <c r="F16" s="76" t="n">
        <v>1</v>
      </c>
      <c r="G16" s="76" t="n">
        <v>1</v>
      </c>
      <c r="H16" s="76" t="s">
        <v>9</v>
      </c>
      <c r="I16" s="76" t="n">
        <v>2</v>
      </c>
      <c r="J16" s="76" t="n">
        <v>1</v>
      </c>
      <c r="K16" s="76" t="s">
        <v>9</v>
      </c>
      <c r="L16" s="76" t="n">
        <v>1</v>
      </c>
      <c r="M16" s="76" t="s">
        <v>9</v>
      </c>
      <c r="N16" s="76" t="s">
        <v>9</v>
      </c>
      <c r="O16" s="76" t="n">
        <v>2</v>
      </c>
      <c r="P16" s="76" t="s">
        <v>9</v>
      </c>
      <c r="Q16" s="76" t="s">
        <v>9</v>
      </c>
      <c r="R16" s="76" t="n">
        <v>1</v>
      </c>
      <c r="S16" s="76" t="s">
        <v>9</v>
      </c>
      <c r="T16" s="76" t="n">
        <v>1</v>
      </c>
      <c r="U16" s="76" t="s">
        <v>9</v>
      </c>
      <c r="V16" s="76" t="s">
        <v>9</v>
      </c>
      <c r="W16" s="76" t="n">
        <v>1</v>
      </c>
      <c r="X16" s="76" t="s">
        <v>9</v>
      </c>
      <c r="Y16" s="76" t="s">
        <v>9</v>
      </c>
      <c r="Z16" s="59" t="str">
        <f aca="false">IF(ISNUMBER(C16),IF(C16=SUM(D16:H16),"p","f"),"-")</f>
        <v>p</v>
      </c>
      <c r="AA16" s="59" t="str">
        <f aca="false">IF(ISNUMBER(B16),IF(B16=SUM(D16:Y16),"p","f"),"-")</f>
        <v>p</v>
      </c>
    </row>
    <row r="17" customFormat="false" ht="25.5" hidden="false" customHeight="false" outlineLevel="0" collapsed="false">
      <c r="A17" s="74" t="s">
        <v>221</v>
      </c>
      <c r="B17" s="75" t="n">
        <v>7</v>
      </c>
      <c r="C17" s="76" t="n">
        <v>2</v>
      </c>
      <c r="D17" s="77" t="n">
        <v>2</v>
      </c>
      <c r="E17" s="76" t="s">
        <v>9</v>
      </c>
      <c r="F17" s="76" t="s">
        <v>9</v>
      </c>
      <c r="G17" s="76" t="s">
        <v>9</v>
      </c>
      <c r="H17" s="76" t="s">
        <v>9</v>
      </c>
      <c r="I17" s="76" t="s">
        <v>9</v>
      </c>
      <c r="J17" s="76" t="s">
        <v>9</v>
      </c>
      <c r="K17" s="76" t="n">
        <v>2</v>
      </c>
      <c r="L17" s="76" t="s">
        <v>9</v>
      </c>
      <c r="M17" s="76" t="s">
        <v>9</v>
      </c>
      <c r="N17" s="76" t="s">
        <v>9</v>
      </c>
      <c r="O17" s="76" t="n">
        <v>1</v>
      </c>
      <c r="P17" s="76" t="n">
        <v>1</v>
      </c>
      <c r="Q17" s="76" t="s">
        <v>9</v>
      </c>
      <c r="R17" s="76" t="s">
        <v>9</v>
      </c>
      <c r="S17" s="76" t="s">
        <v>9</v>
      </c>
      <c r="T17" s="76" t="s">
        <v>9</v>
      </c>
      <c r="U17" s="76" t="n">
        <v>1</v>
      </c>
      <c r="V17" s="76" t="s">
        <v>9</v>
      </c>
      <c r="W17" s="76" t="s">
        <v>9</v>
      </c>
      <c r="X17" s="76" t="s">
        <v>9</v>
      </c>
      <c r="Y17" s="76" t="s">
        <v>9</v>
      </c>
      <c r="Z17" s="59" t="str">
        <f aca="false">IF(ISNUMBER(C17),IF(C17=SUM(D17:H17),"p","f"),"-")</f>
        <v>p</v>
      </c>
      <c r="AA17" s="59" t="str">
        <f aca="false">IF(ISNUMBER(B17),IF(B17=SUM(D17:Y17),"p","f"),"-")</f>
        <v>p</v>
      </c>
    </row>
    <row r="18" customFormat="false" ht="25.5" hidden="false" customHeight="true" outlineLevel="0" collapsed="false">
      <c r="A18" s="74" t="s">
        <v>222</v>
      </c>
      <c r="B18" s="75" t="n">
        <v>392</v>
      </c>
      <c r="C18" s="76" t="n">
        <v>176</v>
      </c>
      <c r="D18" s="77" t="n">
        <v>152</v>
      </c>
      <c r="E18" s="76" t="n">
        <v>13</v>
      </c>
      <c r="F18" s="76" t="n">
        <v>5</v>
      </c>
      <c r="G18" s="76" t="n">
        <v>3</v>
      </c>
      <c r="H18" s="76" t="n">
        <v>3</v>
      </c>
      <c r="I18" s="76" t="n">
        <v>13</v>
      </c>
      <c r="J18" s="76" t="n">
        <v>12</v>
      </c>
      <c r="K18" s="76" t="n">
        <v>6</v>
      </c>
      <c r="L18" s="76" t="n">
        <v>13</v>
      </c>
      <c r="M18" s="76" t="n">
        <v>7</v>
      </c>
      <c r="N18" s="76" t="n">
        <v>8</v>
      </c>
      <c r="O18" s="76" t="n">
        <v>13</v>
      </c>
      <c r="P18" s="76" t="n">
        <v>18</v>
      </c>
      <c r="Q18" s="76" t="n">
        <v>16</v>
      </c>
      <c r="R18" s="76" t="n">
        <v>10</v>
      </c>
      <c r="S18" s="76" t="n">
        <v>14</v>
      </c>
      <c r="T18" s="76" t="n">
        <v>20</v>
      </c>
      <c r="U18" s="76" t="n">
        <v>27</v>
      </c>
      <c r="V18" s="76" t="n">
        <v>19</v>
      </c>
      <c r="W18" s="76" t="n">
        <v>10</v>
      </c>
      <c r="X18" s="76" t="n">
        <v>7</v>
      </c>
      <c r="Y18" s="76" t="n">
        <v>3</v>
      </c>
      <c r="Z18" s="59" t="str">
        <f aca="false">IF(ISNUMBER(C18),IF(C18=SUM(D18:H18),"p","f"),"-")</f>
        <v>p</v>
      </c>
      <c r="AA18" s="59" t="str">
        <f aca="false">IF(ISNUMBER(B18),IF(B18=SUM(D18:Y18),"p","f"),"-")</f>
        <v>p</v>
      </c>
    </row>
    <row r="19" customFormat="false" ht="12.75" hidden="false" customHeight="false" outlineLevel="0" collapsed="false">
      <c r="A19" s="74" t="s">
        <v>223</v>
      </c>
      <c r="B19" s="75" t="n">
        <v>51</v>
      </c>
      <c r="C19" s="76" t="n">
        <v>2</v>
      </c>
      <c r="D19" s="77" t="n">
        <v>2</v>
      </c>
      <c r="E19" s="76" t="s">
        <v>9</v>
      </c>
      <c r="F19" s="76" t="s">
        <v>9</v>
      </c>
      <c r="G19" s="76" t="s">
        <v>9</v>
      </c>
      <c r="H19" s="76" t="s">
        <v>9</v>
      </c>
      <c r="I19" s="76" t="s">
        <v>9</v>
      </c>
      <c r="J19" s="76" t="s">
        <v>9</v>
      </c>
      <c r="K19" s="76" t="s">
        <v>9</v>
      </c>
      <c r="L19" s="76" t="s">
        <v>9</v>
      </c>
      <c r="M19" s="76" t="s">
        <v>9</v>
      </c>
      <c r="N19" s="76" t="n">
        <v>1</v>
      </c>
      <c r="O19" s="76" t="n">
        <v>4</v>
      </c>
      <c r="P19" s="76" t="n">
        <v>1</v>
      </c>
      <c r="Q19" s="76" t="n">
        <v>2</v>
      </c>
      <c r="R19" s="76" t="n">
        <v>5</v>
      </c>
      <c r="S19" s="76" t="n">
        <v>4</v>
      </c>
      <c r="T19" s="76" t="n">
        <v>5</v>
      </c>
      <c r="U19" s="76" t="n">
        <v>8</v>
      </c>
      <c r="V19" s="76" t="n">
        <v>10</v>
      </c>
      <c r="W19" s="76" t="n">
        <v>7</v>
      </c>
      <c r="X19" s="76" t="n">
        <v>1</v>
      </c>
      <c r="Y19" s="76" t="n">
        <v>1</v>
      </c>
      <c r="Z19" s="59" t="str">
        <f aca="false">IF(ISNUMBER(C19),IF(C19=SUM(D19:H19),"p","f"),"-")</f>
        <v>p</v>
      </c>
      <c r="AA19" s="59" t="str">
        <f aca="false">IF(ISNUMBER(B19),IF(B19=SUM(D19:Y19),"p","f"),"-")</f>
        <v>p</v>
      </c>
    </row>
    <row r="20" customFormat="false" ht="25.5" hidden="false" customHeight="false" outlineLevel="0" collapsed="false">
      <c r="A20" s="74" t="s">
        <v>224</v>
      </c>
      <c r="B20" s="75" t="n">
        <v>2</v>
      </c>
      <c r="C20" s="76" t="n">
        <v>1</v>
      </c>
      <c r="D20" s="77" t="s">
        <v>9</v>
      </c>
      <c r="E20" s="76" t="n">
        <v>1</v>
      </c>
      <c r="F20" s="76" t="s">
        <v>9</v>
      </c>
      <c r="G20" s="76" t="s">
        <v>9</v>
      </c>
      <c r="H20" s="76" t="s">
        <v>9</v>
      </c>
      <c r="I20" s="76" t="s">
        <v>9</v>
      </c>
      <c r="J20" s="76" t="s">
        <v>9</v>
      </c>
      <c r="K20" s="76" t="s">
        <v>9</v>
      </c>
      <c r="L20" s="76" t="n">
        <v>1</v>
      </c>
      <c r="M20" s="76" t="s">
        <v>9</v>
      </c>
      <c r="N20" s="76" t="s">
        <v>9</v>
      </c>
      <c r="O20" s="76" t="s">
        <v>9</v>
      </c>
      <c r="P20" s="76" t="s">
        <v>9</v>
      </c>
      <c r="Q20" s="76" t="s">
        <v>9</v>
      </c>
      <c r="R20" s="76" t="s">
        <v>9</v>
      </c>
      <c r="S20" s="76" t="s">
        <v>9</v>
      </c>
      <c r="T20" s="76" t="s">
        <v>9</v>
      </c>
      <c r="U20" s="76" t="s">
        <v>9</v>
      </c>
      <c r="V20" s="76" t="s">
        <v>9</v>
      </c>
      <c r="W20" s="76" t="s">
        <v>9</v>
      </c>
      <c r="X20" s="76" t="s">
        <v>9</v>
      </c>
      <c r="Y20" s="76" t="s">
        <v>9</v>
      </c>
      <c r="Z20" s="59" t="str">
        <f aca="false">IF(ISNUMBER(C20),IF(C20=SUM(D20:H20),"p","f"),"-")</f>
        <v>p</v>
      </c>
      <c r="AA20" s="59" t="str">
        <f aca="false">IF(ISNUMBER(B20),IF(B20=SUM(D20:Y20),"p","f"),"-")</f>
        <v>p</v>
      </c>
    </row>
    <row r="21" customFormat="false" ht="12.75" hidden="false" customHeight="false" outlineLevel="0" collapsed="false">
      <c r="A21" s="74" t="s">
        <v>225</v>
      </c>
      <c r="B21" s="75" t="n">
        <v>5</v>
      </c>
      <c r="C21" s="76" t="n">
        <v>4</v>
      </c>
      <c r="D21" s="77" t="n">
        <v>1</v>
      </c>
      <c r="E21" s="76" t="n">
        <v>3</v>
      </c>
      <c r="F21" s="76" t="s">
        <v>9</v>
      </c>
      <c r="G21" s="76" t="s">
        <v>9</v>
      </c>
      <c r="H21" s="76" t="s">
        <v>9</v>
      </c>
      <c r="I21" s="76" t="s">
        <v>9</v>
      </c>
      <c r="J21" s="76" t="n">
        <v>1</v>
      </c>
      <c r="K21" s="76" t="s">
        <v>9</v>
      </c>
      <c r="L21" s="76" t="s">
        <v>9</v>
      </c>
      <c r="M21" s="76" t="s">
        <v>9</v>
      </c>
      <c r="N21" s="76" t="s">
        <v>9</v>
      </c>
      <c r="O21" s="76" t="s">
        <v>9</v>
      </c>
      <c r="P21" s="76" t="s">
        <v>9</v>
      </c>
      <c r="Q21" s="76" t="s">
        <v>9</v>
      </c>
      <c r="R21" s="76" t="s">
        <v>9</v>
      </c>
      <c r="S21" s="76" t="s">
        <v>9</v>
      </c>
      <c r="T21" s="76" t="s">
        <v>9</v>
      </c>
      <c r="U21" s="76" t="s">
        <v>9</v>
      </c>
      <c r="V21" s="76" t="s">
        <v>9</v>
      </c>
      <c r="W21" s="76" t="s">
        <v>9</v>
      </c>
      <c r="X21" s="76" t="s">
        <v>9</v>
      </c>
      <c r="Y21" s="76" t="s">
        <v>9</v>
      </c>
      <c r="Z21" s="59" t="str">
        <f aca="false">IF(ISNUMBER(C21),IF(C21=SUM(D21:H21),"p","f"),"-")</f>
        <v>p</v>
      </c>
      <c r="AA21" s="59" t="str">
        <f aca="false">IF(ISNUMBER(B21),IF(B21=SUM(D21:Y21),"p","f"),"-")</f>
        <v>p</v>
      </c>
    </row>
    <row r="22" customFormat="false" ht="12.75" hidden="false" customHeight="false" outlineLevel="0" collapsed="false">
      <c r="A22" s="74" t="s">
        <v>226</v>
      </c>
      <c r="B22" s="75" t="n">
        <v>77</v>
      </c>
      <c r="C22" s="76" t="n">
        <v>64</v>
      </c>
      <c r="D22" s="77" t="n">
        <v>28</v>
      </c>
      <c r="E22" s="76" t="n">
        <v>18</v>
      </c>
      <c r="F22" s="76" t="n">
        <v>10</v>
      </c>
      <c r="G22" s="76" t="n">
        <v>5</v>
      </c>
      <c r="H22" s="76" t="n">
        <v>3</v>
      </c>
      <c r="I22" s="76" t="n">
        <v>9</v>
      </c>
      <c r="J22" s="76" t="n">
        <v>2</v>
      </c>
      <c r="K22" s="76" t="n">
        <v>2</v>
      </c>
      <c r="L22" s="76" t="s">
        <v>9</v>
      </c>
      <c r="M22" s="76" t="s">
        <v>9</v>
      </c>
      <c r="N22" s="76" t="s">
        <v>9</v>
      </c>
      <c r="O22" s="76" t="s">
        <v>9</v>
      </c>
      <c r="P22" s="76" t="s">
        <v>9</v>
      </c>
      <c r="Q22" s="76" t="s">
        <v>9</v>
      </c>
      <c r="R22" s="76" t="s">
        <v>9</v>
      </c>
      <c r="S22" s="76" t="s">
        <v>9</v>
      </c>
      <c r="T22" s="76" t="s">
        <v>9</v>
      </c>
      <c r="U22" s="76" t="s">
        <v>9</v>
      </c>
      <c r="V22" s="76" t="s">
        <v>9</v>
      </c>
      <c r="W22" s="76" t="s">
        <v>9</v>
      </c>
      <c r="X22" s="76" t="s">
        <v>9</v>
      </c>
      <c r="Y22" s="76" t="s">
        <v>9</v>
      </c>
      <c r="Z22" s="59" t="str">
        <f aca="false">IF(ISNUMBER(C22),IF(C22=SUM(D22:H22),"p","f"),"-")</f>
        <v>p</v>
      </c>
      <c r="AA22" s="59" t="str">
        <f aca="false">IF(ISNUMBER(B22),IF(B22=SUM(D22:Y22),"p","f"),"-")</f>
        <v>p</v>
      </c>
    </row>
    <row r="23" customFormat="false" ht="12.75" hidden="false" customHeight="false" outlineLevel="0" collapsed="false">
      <c r="A23" s="74" t="s">
        <v>227</v>
      </c>
      <c r="B23" s="75" t="n">
        <v>4</v>
      </c>
      <c r="C23" s="76" t="s">
        <v>9</v>
      </c>
      <c r="D23" s="77" t="s">
        <v>9</v>
      </c>
      <c r="E23" s="76" t="s">
        <v>9</v>
      </c>
      <c r="F23" s="76" t="s">
        <v>9</v>
      </c>
      <c r="G23" s="76" t="s">
        <v>9</v>
      </c>
      <c r="H23" s="76" t="s">
        <v>9</v>
      </c>
      <c r="I23" s="76" t="n">
        <v>1</v>
      </c>
      <c r="J23" s="76" t="s">
        <v>9</v>
      </c>
      <c r="K23" s="76" t="n">
        <v>2</v>
      </c>
      <c r="L23" s="76" t="s">
        <v>9</v>
      </c>
      <c r="M23" s="76" t="s">
        <v>9</v>
      </c>
      <c r="N23" s="76" t="s">
        <v>9</v>
      </c>
      <c r="O23" s="76" t="s">
        <v>9</v>
      </c>
      <c r="P23" s="76" t="s">
        <v>9</v>
      </c>
      <c r="Q23" s="76" t="s">
        <v>9</v>
      </c>
      <c r="R23" s="76" t="s">
        <v>9</v>
      </c>
      <c r="S23" s="76" t="s">
        <v>9</v>
      </c>
      <c r="T23" s="76" t="s">
        <v>9</v>
      </c>
      <c r="U23" s="76" t="n">
        <v>1</v>
      </c>
      <c r="V23" s="76" t="s">
        <v>9</v>
      </c>
      <c r="W23" s="76" t="s">
        <v>9</v>
      </c>
      <c r="X23" s="76" t="s">
        <v>9</v>
      </c>
      <c r="Y23" s="76" t="s">
        <v>9</v>
      </c>
      <c r="Z23" s="59" t="str">
        <f aca="false">IF(ISNUMBER(C23),IF(C23=SUM(D23:H23),"p","f"),"-")</f>
        <v>-</v>
      </c>
      <c r="AA23" s="59" t="str">
        <f aca="false">IF(ISNUMBER(B23),IF(B23=SUM(D23:Y23),"p","f"),"-")</f>
        <v>p</v>
      </c>
    </row>
    <row r="24" customFormat="false" ht="51" hidden="false" customHeight="false" outlineLevel="0" collapsed="false">
      <c r="A24" s="74" t="s">
        <v>228</v>
      </c>
      <c r="B24" s="75" t="n">
        <v>6</v>
      </c>
      <c r="C24" s="76" t="n">
        <v>2</v>
      </c>
      <c r="D24" s="77" t="n">
        <v>1</v>
      </c>
      <c r="E24" s="76" t="s">
        <v>9</v>
      </c>
      <c r="F24" s="76" t="s">
        <v>9</v>
      </c>
      <c r="G24" s="76" t="n">
        <v>1</v>
      </c>
      <c r="H24" s="76" t="s">
        <v>9</v>
      </c>
      <c r="I24" s="76" t="s">
        <v>9</v>
      </c>
      <c r="J24" s="76" t="s">
        <v>9</v>
      </c>
      <c r="K24" s="76" t="s">
        <v>9</v>
      </c>
      <c r="L24" s="76" t="s">
        <v>9</v>
      </c>
      <c r="M24" s="76" t="s">
        <v>9</v>
      </c>
      <c r="N24" s="76" t="n">
        <v>1</v>
      </c>
      <c r="O24" s="76" t="s">
        <v>9</v>
      </c>
      <c r="P24" s="76" t="n">
        <v>1</v>
      </c>
      <c r="Q24" s="76" t="s">
        <v>9</v>
      </c>
      <c r="R24" s="76" t="s">
        <v>9</v>
      </c>
      <c r="S24" s="76" t="s">
        <v>9</v>
      </c>
      <c r="T24" s="76" t="n">
        <v>2</v>
      </c>
      <c r="U24" s="76" t="s">
        <v>9</v>
      </c>
      <c r="V24" s="76" t="s">
        <v>9</v>
      </c>
      <c r="W24" s="76" t="s">
        <v>9</v>
      </c>
      <c r="X24" s="76" t="s">
        <v>9</v>
      </c>
      <c r="Y24" s="76" t="s">
        <v>9</v>
      </c>
      <c r="Z24" s="59" t="str">
        <f aca="false">IF(ISNUMBER(C24),IF(C24=SUM(D24:H24),"p","f"),"-")</f>
        <v>p</v>
      </c>
      <c r="AA24" s="59" t="str">
        <f aca="false">IF(ISNUMBER(B24),IF(B24=SUM(D24:Y24),"p","f"),"-")</f>
        <v>p</v>
      </c>
    </row>
    <row r="25" customFormat="false" ht="25.5" hidden="false" customHeight="false" outlineLevel="0" collapsed="false">
      <c r="A25" s="74" t="s">
        <v>229</v>
      </c>
      <c r="B25" s="75" t="n">
        <v>48</v>
      </c>
      <c r="C25" s="76" t="n">
        <v>24</v>
      </c>
      <c r="D25" s="77" t="n">
        <v>17</v>
      </c>
      <c r="E25" s="76" t="n">
        <v>3</v>
      </c>
      <c r="F25" s="76" t="n">
        <v>1</v>
      </c>
      <c r="G25" s="76" t="n">
        <v>2</v>
      </c>
      <c r="H25" s="76" t="n">
        <v>1</v>
      </c>
      <c r="I25" s="76" t="n">
        <v>4</v>
      </c>
      <c r="J25" s="76" t="n">
        <v>3</v>
      </c>
      <c r="K25" s="76" t="n">
        <v>1</v>
      </c>
      <c r="L25" s="76" t="n">
        <v>3</v>
      </c>
      <c r="M25" s="76" t="n">
        <v>1</v>
      </c>
      <c r="N25" s="76" t="n">
        <v>3</v>
      </c>
      <c r="O25" s="76" t="n">
        <v>1</v>
      </c>
      <c r="P25" s="76" t="n">
        <v>3</v>
      </c>
      <c r="Q25" s="76" t="n">
        <v>2</v>
      </c>
      <c r="R25" s="76" t="n">
        <v>1</v>
      </c>
      <c r="S25" s="76" t="s">
        <v>9</v>
      </c>
      <c r="T25" s="76" t="s">
        <v>9</v>
      </c>
      <c r="U25" s="76" t="n">
        <v>1</v>
      </c>
      <c r="V25" s="76" t="n">
        <v>1</v>
      </c>
      <c r="W25" s="76" t="s">
        <v>9</v>
      </c>
      <c r="X25" s="76" t="s">
        <v>9</v>
      </c>
      <c r="Y25" s="76" t="s">
        <v>9</v>
      </c>
      <c r="Z25" s="59" t="str">
        <f aca="false">IF(ISNUMBER(C25),IF(C25=SUM(D25:H25),"p","f"),"-")</f>
        <v>p</v>
      </c>
      <c r="AA25" s="59" t="str">
        <f aca="false">IF(ISNUMBER(B25),IF(B25=SUM(D25:Y25),"p","f"),"-")</f>
        <v>p</v>
      </c>
    </row>
    <row r="26" customFormat="false" ht="38.25" hidden="false" customHeight="false" outlineLevel="0" collapsed="false">
      <c r="A26" s="74" t="s">
        <v>230</v>
      </c>
      <c r="B26" s="75" t="n">
        <v>325</v>
      </c>
      <c r="C26" s="76" t="n">
        <v>173</v>
      </c>
      <c r="D26" s="77" t="n">
        <v>112</v>
      </c>
      <c r="E26" s="76" t="n">
        <v>34</v>
      </c>
      <c r="F26" s="76" t="n">
        <v>10</v>
      </c>
      <c r="G26" s="76" t="n">
        <v>7</v>
      </c>
      <c r="H26" s="76" t="n">
        <v>10</v>
      </c>
      <c r="I26" s="76" t="n">
        <v>19</v>
      </c>
      <c r="J26" s="76" t="n">
        <v>14</v>
      </c>
      <c r="K26" s="76" t="n">
        <v>15</v>
      </c>
      <c r="L26" s="76" t="n">
        <v>9</v>
      </c>
      <c r="M26" s="76" t="n">
        <v>2</v>
      </c>
      <c r="N26" s="76" t="n">
        <v>9</v>
      </c>
      <c r="O26" s="76" t="n">
        <v>8</v>
      </c>
      <c r="P26" s="76" t="n">
        <v>7</v>
      </c>
      <c r="Q26" s="76" t="n">
        <v>13</v>
      </c>
      <c r="R26" s="76" t="n">
        <v>7</v>
      </c>
      <c r="S26" s="76" t="n">
        <v>13</v>
      </c>
      <c r="T26" s="76" t="n">
        <v>10</v>
      </c>
      <c r="U26" s="76" t="n">
        <v>13</v>
      </c>
      <c r="V26" s="76" t="n">
        <v>5</v>
      </c>
      <c r="W26" s="76" t="n">
        <v>3</v>
      </c>
      <c r="X26" s="76" t="n">
        <v>5</v>
      </c>
      <c r="Y26" s="76" t="s">
        <v>9</v>
      </c>
      <c r="Z26" s="59" t="str">
        <f aca="false">IF(ISNUMBER(C26),IF(C26=SUM(D26:H26),"p","f"),"-")</f>
        <v>p</v>
      </c>
      <c r="AA26" s="59" t="str">
        <f aca="false">IF(ISNUMBER(B26),IF(B26=SUM(D26:Y26),"p","f"),"-")</f>
        <v>p</v>
      </c>
    </row>
    <row r="27" customFormat="false" ht="25.5" hidden="false" customHeight="false" outlineLevel="0" collapsed="false">
      <c r="A27" s="74" t="s">
        <v>231</v>
      </c>
      <c r="B27" s="75" t="n">
        <v>402</v>
      </c>
      <c r="C27" s="76" t="n">
        <v>24</v>
      </c>
      <c r="D27" s="77" t="n">
        <v>17</v>
      </c>
      <c r="E27" s="76" t="n">
        <v>4</v>
      </c>
      <c r="F27" s="76" t="n">
        <v>1</v>
      </c>
      <c r="G27" s="76" t="n">
        <v>2</v>
      </c>
      <c r="H27" s="76" t="s">
        <v>9</v>
      </c>
      <c r="I27" s="76" t="n">
        <v>4</v>
      </c>
      <c r="J27" s="76" t="n">
        <v>4</v>
      </c>
      <c r="K27" s="76" t="n">
        <v>8</v>
      </c>
      <c r="L27" s="76" t="n">
        <v>13</v>
      </c>
      <c r="M27" s="76" t="n">
        <v>7</v>
      </c>
      <c r="N27" s="76" t="n">
        <v>9</v>
      </c>
      <c r="O27" s="76" t="n">
        <v>15</v>
      </c>
      <c r="P27" s="76" t="n">
        <v>13</v>
      </c>
      <c r="Q27" s="76" t="n">
        <v>14</v>
      </c>
      <c r="R27" s="76" t="n">
        <v>25</v>
      </c>
      <c r="S27" s="76" t="n">
        <v>35</v>
      </c>
      <c r="T27" s="76" t="n">
        <v>51</v>
      </c>
      <c r="U27" s="76" t="n">
        <v>70</v>
      </c>
      <c r="V27" s="76" t="n">
        <v>57</v>
      </c>
      <c r="W27" s="76" t="n">
        <v>29</v>
      </c>
      <c r="X27" s="76" t="n">
        <v>20</v>
      </c>
      <c r="Y27" s="76" t="n">
        <v>4</v>
      </c>
      <c r="Z27" s="59" t="str">
        <f aca="false">IF(ISNUMBER(C27),IF(C27=SUM(D27:H27),"p","f"),"-")</f>
        <v>p</v>
      </c>
      <c r="AA27" s="59" t="str">
        <f aca="false">IF(ISNUMBER(B27),IF(B27=SUM(D27:Y27),"p","f"),"-")</f>
        <v>p</v>
      </c>
    </row>
    <row r="28" customFormat="false" ht="25.5" hidden="false" customHeight="false" outlineLevel="0" collapsed="false">
      <c r="A28" s="74" t="s">
        <v>232</v>
      </c>
      <c r="B28" s="75" t="n">
        <v>4</v>
      </c>
      <c r="C28" s="76" t="s">
        <v>9</v>
      </c>
      <c r="D28" s="77" t="s">
        <v>9</v>
      </c>
      <c r="E28" s="76" t="s">
        <v>9</v>
      </c>
      <c r="F28" s="76" t="s">
        <v>9</v>
      </c>
      <c r="G28" s="76" t="s">
        <v>9</v>
      </c>
      <c r="H28" s="76" t="s">
        <v>9</v>
      </c>
      <c r="I28" s="76" t="n">
        <v>2</v>
      </c>
      <c r="J28" s="76" t="s">
        <v>9</v>
      </c>
      <c r="K28" s="76" t="s">
        <v>9</v>
      </c>
      <c r="L28" s="76" t="s">
        <v>9</v>
      </c>
      <c r="M28" s="76" t="s">
        <v>9</v>
      </c>
      <c r="N28" s="76" t="s">
        <v>9</v>
      </c>
      <c r="O28" s="76" t="s">
        <v>9</v>
      </c>
      <c r="P28" s="76" t="s">
        <v>9</v>
      </c>
      <c r="Q28" s="76" t="s">
        <v>9</v>
      </c>
      <c r="R28" s="76" t="s">
        <v>9</v>
      </c>
      <c r="S28" s="76" t="n">
        <v>1</v>
      </c>
      <c r="T28" s="76" t="s">
        <v>9</v>
      </c>
      <c r="U28" s="76" t="n">
        <v>1</v>
      </c>
      <c r="V28" s="76" t="s">
        <v>9</v>
      </c>
      <c r="W28" s="76" t="s">
        <v>9</v>
      </c>
      <c r="X28" s="76" t="s">
        <v>9</v>
      </c>
      <c r="Y28" s="76" t="s">
        <v>9</v>
      </c>
      <c r="Z28" s="59" t="str">
        <f aca="false">IF(ISNUMBER(C28),IF(C28=SUM(D28:H28),"p","f"),"-")</f>
        <v>-</v>
      </c>
      <c r="AA28" s="59" t="str">
        <f aca="false">IF(ISNUMBER(B28),IF(B28=SUM(D28:Y28),"p","f"),"-")</f>
        <v>p</v>
      </c>
    </row>
    <row r="29" customFormat="false" ht="38.25" hidden="false" customHeight="false" outlineLevel="0" collapsed="false">
      <c r="A29" s="74" t="s">
        <v>233</v>
      </c>
      <c r="B29" s="75" t="n">
        <v>1</v>
      </c>
      <c r="C29" s="76" t="s">
        <v>9</v>
      </c>
      <c r="D29" s="77" t="s">
        <v>9</v>
      </c>
      <c r="E29" s="76" t="s">
        <v>9</v>
      </c>
      <c r="F29" s="76" t="s">
        <v>9</v>
      </c>
      <c r="G29" s="76" t="s">
        <v>9</v>
      </c>
      <c r="H29" s="76" t="s">
        <v>9</v>
      </c>
      <c r="I29" s="76" t="s">
        <v>9</v>
      </c>
      <c r="J29" s="76" t="s">
        <v>9</v>
      </c>
      <c r="K29" s="76" t="s">
        <v>9</v>
      </c>
      <c r="L29" s="76" t="s">
        <v>9</v>
      </c>
      <c r="M29" s="76" t="s">
        <v>9</v>
      </c>
      <c r="N29" s="76" t="s">
        <v>9</v>
      </c>
      <c r="O29" s="76" t="s">
        <v>9</v>
      </c>
      <c r="P29" s="76" t="s">
        <v>9</v>
      </c>
      <c r="Q29" s="76" t="n">
        <v>1</v>
      </c>
      <c r="R29" s="76" t="s">
        <v>9</v>
      </c>
      <c r="S29" s="76" t="s">
        <v>9</v>
      </c>
      <c r="T29" s="76" t="s">
        <v>9</v>
      </c>
      <c r="U29" s="76" t="s">
        <v>9</v>
      </c>
      <c r="V29" s="76" t="s">
        <v>9</v>
      </c>
      <c r="W29" s="76" t="s">
        <v>9</v>
      </c>
      <c r="X29" s="76" t="s">
        <v>9</v>
      </c>
      <c r="Y29" s="76" t="s">
        <v>9</v>
      </c>
      <c r="Z29" s="59" t="str">
        <f aca="false">IF(ISNUMBER(C29),IF(C29=SUM(D29:H29),"p","f"),"-")</f>
        <v>-</v>
      </c>
      <c r="AA29" s="59" t="str">
        <f aca="false">IF(ISNUMBER(B29),IF(B29=SUM(D29:Y29),"p","f"),"-")</f>
        <v>p</v>
      </c>
    </row>
    <row r="30" customFormat="false" ht="12.75" hidden="false" customHeight="false" outlineLevel="0" collapsed="false">
      <c r="A30" s="74" t="s">
        <v>234</v>
      </c>
      <c r="B30" s="75" t="n">
        <v>3</v>
      </c>
      <c r="C30" s="76" t="s">
        <v>9</v>
      </c>
      <c r="D30" s="77" t="s">
        <v>9</v>
      </c>
      <c r="E30" s="76" t="s">
        <v>9</v>
      </c>
      <c r="F30" s="76" t="s">
        <v>9</v>
      </c>
      <c r="G30" s="76" t="s">
        <v>9</v>
      </c>
      <c r="H30" s="76" t="s">
        <v>9</v>
      </c>
      <c r="I30" s="76" t="s">
        <v>9</v>
      </c>
      <c r="J30" s="76" t="s">
        <v>9</v>
      </c>
      <c r="K30" s="76" t="s">
        <v>9</v>
      </c>
      <c r="L30" s="76" t="s">
        <v>9</v>
      </c>
      <c r="M30" s="76" t="s">
        <v>9</v>
      </c>
      <c r="N30" s="76" t="s">
        <v>9</v>
      </c>
      <c r="O30" s="76" t="s">
        <v>9</v>
      </c>
      <c r="P30" s="76" t="n">
        <v>2</v>
      </c>
      <c r="Q30" s="76" t="n">
        <v>1</v>
      </c>
      <c r="R30" s="76" t="s">
        <v>9</v>
      </c>
      <c r="S30" s="76" t="s">
        <v>9</v>
      </c>
      <c r="T30" s="76" t="s">
        <v>9</v>
      </c>
      <c r="U30" s="76" t="s">
        <v>9</v>
      </c>
      <c r="V30" s="76" t="s">
        <v>9</v>
      </c>
      <c r="W30" s="76" t="s">
        <v>9</v>
      </c>
      <c r="X30" s="76" t="s">
        <v>9</v>
      </c>
      <c r="Y30" s="76" t="s">
        <v>9</v>
      </c>
      <c r="Z30" s="59" t="str">
        <f aca="false">IF(ISNUMBER(C30),IF(C30=SUM(D30:H30),"p","f"),"-")</f>
        <v>-</v>
      </c>
      <c r="AA30" s="59" t="str">
        <f aca="false">IF(ISNUMBER(B30),IF(B30=SUM(D30:Y30),"p","f"),"-")</f>
        <v>p</v>
      </c>
    </row>
    <row r="31" customFormat="false" ht="12.75" hidden="false" customHeight="false" outlineLevel="0" collapsed="false">
      <c r="A31" s="74" t="s">
        <v>235</v>
      </c>
      <c r="B31" s="75" t="n">
        <v>14</v>
      </c>
      <c r="C31" s="76" t="n">
        <v>13</v>
      </c>
      <c r="D31" s="77" t="n">
        <v>12</v>
      </c>
      <c r="E31" s="76" t="n">
        <v>1</v>
      </c>
      <c r="F31" s="76" t="s">
        <v>9</v>
      </c>
      <c r="G31" s="76" t="s">
        <v>9</v>
      </c>
      <c r="H31" s="76" t="s">
        <v>9</v>
      </c>
      <c r="I31" s="76" t="s">
        <v>9</v>
      </c>
      <c r="J31" s="76" t="s">
        <v>9</v>
      </c>
      <c r="K31" s="76" t="s">
        <v>9</v>
      </c>
      <c r="L31" s="76" t="s">
        <v>9</v>
      </c>
      <c r="M31" s="76" t="s">
        <v>9</v>
      </c>
      <c r="N31" s="76" t="s">
        <v>9</v>
      </c>
      <c r="O31" s="76" t="s">
        <v>9</v>
      </c>
      <c r="P31" s="76" t="s">
        <v>9</v>
      </c>
      <c r="Q31" s="76" t="s">
        <v>9</v>
      </c>
      <c r="R31" s="76" t="s">
        <v>9</v>
      </c>
      <c r="S31" s="76" t="s">
        <v>9</v>
      </c>
      <c r="T31" s="76" t="s">
        <v>9</v>
      </c>
      <c r="U31" s="76" t="s">
        <v>9</v>
      </c>
      <c r="V31" s="76" t="s">
        <v>9</v>
      </c>
      <c r="W31" s="76" t="s">
        <v>9</v>
      </c>
      <c r="X31" s="76" t="s">
        <v>9</v>
      </c>
      <c r="Y31" s="76" t="n">
        <v>1</v>
      </c>
      <c r="Z31" s="59" t="str">
        <f aca="false">IF(ISNUMBER(C31),IF(C31=SUM(D31:H31),"p","f"),"-")</f>
        <v>p</v>
      </c>
      <c r="AA31" s="59" t="str">
        <f aca="false">IF(ISNUMBER(B31),IF(B31=SUM(D31:Y31),"p","f"),"-")</f>
        <v>p</v>
      </c>
    </row>
    <row r="32" customFormat="false" ht="12.75" hidden="false" customHeight="false" outlineLevel="0" collapsed="false">
      <c r="A32" s="78" t="s">
        <v>236</v>
      </c>
      <c r="B32" s="79" t="n">
        <v>524</v>
      </c>
      <c r="C32" s="80" t="n">
        <v>36</v>
      </c>
      <c r="D32" s="81" t="n">
        <v>32</v>
      </c>
      <c r="E32" s="80" t="n">
        <v>4</v>
      </c>
      <c r="F32" s="80" t="s">
        <v>9</v>
      </c>
      <c r="G32" s="80" t="s">
        <v>9</v>
      </c>
      <c r="H32" s="80" t="s">
        <v>9</v>
      </c>
      <c r="I32" s="80" t="n">
        <v>3</v>
      </c>
      <c r="J32" s="80" t="n">
        <v>2</v>
      </c>
      <c r="K32" s="80" t="n">
        <v>4</v>
      </c>
      <c r="L32" s="80" t="n">
        <v>4</v>
      </c>
      <c r="M32" s="80" t="s">
        <v>9</v>
      </c>
      <c r="N32" s="80" t="n">
        <v>4</v>
      </c>
      <c r="O32" s="80" t="n">
        <v>5</v>
      </c>
      <c r="P32" s="80" t="n">
        <v>7</v>
      </c>
      <c r="Q32" s="80" t="n">
        <v>9</v>
      </c>
      <c r="R32" s="80" t="n">
        <v>7</v>
      </c>
      <c r="S32" s="80" t="n">
        <v>14</v>
      </c>
      <c r="T32" s="80" t="n">
        <v>40</v>
      </c>
      <c r="U32" s="80" t="n">
        <v>63</v>
      </c>
      <c r="V32" s="80" t="n">
        <v>104</v>
      </c>
      <c r="W32" s="80" t="n">
        <v>103</v>
      </c>
      <c r="X32" s="80" t="n">
        <v>70</v>
      </c>
      <c r="Y32" s="80" t="n">
        <v>49</v>
      </c>
      <c r="Z32" s="59" t="str">
        <f aca="false">IF(ISNUMBER(C32),IF(C32=SUM(D32:H32),"p","f"),"-")</f>
        <v>p</v>
      </c>
      <c r="AA32" s="59" t="str">
        <f aca="false">IF(ISNUMBER(B32),IF(B32=SUM(D32:Y32),"p","f"),"-")</f>
        <v>p</v>
      </c>
    </row>
    <row r="33" customFormat="false" ht="12.75" hidden="false" customHeight="false" outlineLevel="0" collapsed="false">
      <c r="A33" s="70"/>
      <c r="B33" s="59" t="str">
        <f aca="false">IF(SUM(B7:B32)=SUM(D7:Y32), "p", "f")</f>
        <v>p</v>
      </c>
    </row>
    <row r="34" customFormat="false" ht="12.75" hidden="false" customHeight="false" outlineLevel="0" collapsed="false">
      <c r="A34" s="70" t="s">
        <v>237</v>
      </c>
    </row>
  </sheetData>
  <mergeCells count="4">
    <mergeCell ref="A1:Y1"/>
    <mergeCell ref="A5:A6"/>
    <mergeCell ref="B5:B6"/>
    <mergeCell ref="C5:Y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5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7" activeCellId="0" sqref="B7"/>
    </sheetView>
  </sheetViews>
  <sheetFormatPr defaultRowHeight="12.75" zeroHeight="false" outlineLevelRow="0" outlineLevelCol="0"/>
  <cols>
    <col collapsed="false" customWidth="true" hidden="false" outlineLevel="0" max="1" min="1" style="1" width="34.13"/>
    <col collapsed="false" customWidth="true" hidden="false" outlineLevel="0" max="4" min="2" style="0" width="8.67"/>
    <col collapsed="false" customWidth="true" hidden="false" outlineLevel="0" max="5" min="5" style="1" width="15.71"/>
    <col collapsed="false" customWidth="true" hidden="false" outlineLevel="0" max="8" min="6" style="0" width="8.67"/>
    <col collapsed="false" customWidth="true" hidden="false" outlineLevel="0" max="9" min="9" style="1" width="16"/>
    <col collapsed="false" customWidth="true" hidden="false" outlineLevel="0" max="1025" min="10" style="0" width="8.67"/>
  </cols>
  <sheetData>
    <row r="1" customFormat="false" ht="12.75" hidden="false" customHeight="false" outlineLevel="0" collapsed="false">
      <c r="A1" s="1" t="s">
        <v>238</v>
      </c>
      <c r="F1" s="38"/>
      <c r="K1" s="38"/>
    </row>
    <row r="2" customFormat="false" ht="12.75" hidden="false" customHeight="false" outlineLevel="0" collapsed="false">
      <c r="F2" s="38"/>
      <c r="K2" s="38"/>
    </row>
    <row r="3" customFormat="false" ht="12.75" hidden="false" customHeight="false" outlineLevel="0" collapsed="false">
      <c r="F3" s="38"/>
      <c r="K3" s="38"/>
    </row>
    <row r="4" customFormat="false" ht="12.75" hidden="false" customHeight="false" outlineLevel="0" collapsed="false">
      <c r="F4" s="38"/>
    </row>
    <row r="5" customFormat="false" ht="95.25" hidden="false" customHeight="true" outlineLevel="0" collapsed="false">
      <c r="A5" s="3" t="s">
        <v>21</v>
      </c>
      <c r="B5" s="14" t="s">
        <v>22</v>
      </c>
      <c r="C5" s="14" t="s">
        <v>239</v>
      </c>
      <c r="D5" s="14" t="s">
        <v>240</v>
      </c>
      <c r="E5" s="14" t="s">
        <v>241</v>
      </c>
      <c r="F5" s="14" t="s">
        <v>29</v>
      </c>
      <c r="G5" s="14" t="s">
        <v>242</v>
      </c>
      <c r="H5" s="14" t="s">
        <v>32</v>
      </c>
      <c r="I5" s="14" t="s">
        <v>243</v>
      </c>
      <c r="J5" s="14" t="s">
        <v>33</v>
      </c>
      <c r="K5" s="14" t="s">
        <v>244</v>
      </c>
      <c r="L5" s="14" t="s">
        <v>36</v>
      </c>
      <c r="M5" s="14" t="s">
        <v>245</v>
      </c>
      <c r="N5" s="14" t="s">
        <v>39</v>
      </c>
      <c r="O5" s="82" t="s">
        <v>246</v>
      </c>
      <c r="P5" s="14" t="s">
        <v>247</v>
      </c>
      <c r="Q5" s="14" t="s">
        <v>43</v>
      </c>
    </row>
    <row r="6" customFormat="false" ht="12.75" hidden="false" customHeight="false" outlineLevel="0" collapsed="false">
      <c r="A6" s="3" t="s">
        <v>77</v>
      </c>
      <c r="B6" s="23" t="s">
        <v>78</v>
      </c>
      <c r="C6" s="23" t="s">
        <v>248</v>
      </c>
      <c r="D6" s="23" t="s">
        <v>249</v>
      </c>
      <c r="E6" s="23" t="s">
        <v>250</v>
      </c>
      <c r="F6" s="23" t="s">
        <v>91</v>
      </c>
      <c r="G6" s="23" t="s">
        <v>251</v>
      </c>
      <c r="H6" s="23" t="s">
        <v>94</v>
      </c>
      <c r="I6" s="23" t="s">
        <v>96</v>
      </c>
      <c r="J6" s="23" t="s">
        <v>252</v>
      </c>
      <c r="K6" s="3" t="s">
        <v>117</v>
      </c>
      <c r="L6" s="23" t="s">
        <v>101</v>
      </c>
      <c r="M6" s="23" t="s">
        <v>253</v>
      </c>
      <c r="N6" s="23" t="s">
        <v>254</v>
      </c>
      <c r="O6" s="23" t="s">
        <v>255</v>
      </c>
      <c r="P6" s="23" t="s">
        <v>97</v>
      </c>
      <c r="Q6" s="3" t="s">
        <v>110</v>
      </c>
    </row>
    <row r="7" customFormat="false" ht="12.8" hidden="false" customHeight="false" outlineLevel="0" collapsed="false">
      <c r="A7" s="83" t="s">
        <v>158</v>
      </c>
      <c r="B7" s="84" t="n">
        <v>6</v>
      </c>
      <c r="C7" s="84" t="n">
        <v>57</v>
      </c>
      <c r="D7" s="84" t="n">
        <v>9</v>
      </c>
      <c r="E7" s="84" t="n">
        <v>473</v>
      </c>
      <c r="F7" s="84" t="n">
        <v>6</v>
      </c>
      <c r="G7" s="84" t="n">
        <v>11</v>
      </c>
      <c r="H7" s="84" t="n">
        <v>15</v>
      </c>
      <c r="I7" s="84" t="n">
        <v>30</v>
      </c>
      <c r="J7" s="84" t="n">
        <v>51</v>
      </c>
      <c r="K7" s="84" t="n">
        <v>2</v>
      </c>
      <c r="L7" s="84" t="n">
        <v>77</v>
      </c>
      <c r="M7" s="84" t="n">
        <v>54</v>
      </c>
      <c r="N7" s="84" t="n">
        <v>402</v>
      </c>
      <c r="O7" s="84" t="n">
        <v>1</v>
      </c>
      <c r="P7" s="84" t="n">
        <v>392</v>
      </c>
      <c r="Q7" s="84" t="n">
        <v>524</v>
      </c>
      <c r="R7" s="1" t="n">
        <f aca="false">SUM(B7:Q7)</f>
        <v>2110</v>
      </c>
      <c r="S7" s="1" t="str">
        <f aca="false">IF(ISNUMBER(R7),IF(SUM(B7:Q7)=SUM(B8:Q9),"p","f"),"-")</f>
        <v>p</v>
      </c>
    </row>
    <row r="8" customFormat="false" ht="12.8" hidden="false" customHeight="false" outlineLevel="0" collapsed="false">
      <c r="A8" s="85" t="s">
        <v>256</v>
      </c>
      <c r="B8" s="86" t="n">
        <v>2</v>
      </c>
      <c r="C8" s="86" t="n">
        <v>28</v>
      </c>
      <c r="D8" s="86" t="n">
        <v>7</v>
      </c>
      <c r="E8" s="86" t="n">
        <v>193</v>
      </c>
      <c r="F8" s="86" t="n">
        <v>2</v>
      </c>
      <c r="G8" s="86" t="n">
        <v>6</v>
      </c>
      <c r="H8" s="86" t="n">
        <v>10</v>
      </c>
      <c r="I8" s="86" t="n">
        <v>13</v>
      </c>
      <c r="J8" s="86" t="n">
        <v>14</v>
      </c>
      <c r="K8" s="86" t="n">
        <v>1</v>
      </c>
      <c r="L8" s="86" t="n">
        <v>31</v>
      </c>
      <c r="M8" s="86" t="n">
        <v>27</v>
      </c>
      <c r="N8" s="86" t="n">
        <v>232</v>
      </c>
      <c r="O8" s="86" t="n">
        <v>1</v>
      </c>
      <c r="P8" s="86" t="n">
        <v>184</v>
      </c>
      <c r="Q8" s="86" t="n">
        <v>180</v>
      </c>
    </row>
    <row r="9" customFormat="false" ht="12.8" hidden="false" customHeight="false" outlineLevel="0" collapsed="false">
      <c r="A9" s="87" t="s">
        <v>257</v>
      </c>
      <c r="B9" s="88" t="n">
        <v>4</v>
      </c>
      <c r="C9" s="88" t="n">
        <v>29</v>
      </c>
      <c r="D9" s="88" t="n">
        <v>2</v>
      </c>
      <c r="E9" s="88" t="n">
        <v>280</v>
      </c>
      <c r="F9" s="88" t="n">
        <v>4</v>
      </c>
      <c r="G9" s="88" t="n">
        <v>5</v>
      </c>
      <c r="H9" s="88" t="n">
        <v>5</v>
      </c>
      <c r="I9" s="88" t="n">
        <v>17</v>
      </c>
      <c r="J9" s="88" t="n">
        <v>37</v>
      </c>
      <c r="K9" s="88" t="n">
        <v>1</v>
      </c>
      <c r="L9" s="88" t="n">
        <v>46</v>
      </c>
      <c r="M9" s="88" t="n">
        <v>27</v>
      </c>
      <c r="N9" s="88" t="n">
        <v>170</v>
      </c>
      <c r="O9" s="88" t="s">
        <v>9</v>
      </c>
      <c r="P9" s="88" t="n">
        <v>208</v>
      </c>
      <c r="Q9" s="88" t="n">
        <v>344</v>
      </c>
    </row>
    <row r="10" customFormat="false" ht="12.8" hidden="false" customHeight="false" outlineLevel="0" collapsed="false">
      <c r="A10" s="89" t="s">
        <v>258</v>
      </c>
      <c r="B10" s="84" t="n">
        <v>1</v>
      </c>
      <c r="C10" s="84" t="s">
        <v>9</v>
      </c>
      <c r="D10" s="84" t="n">
        <v>5</v>
      </c>
      <c r="E10" s="84" t="n">
        <v>5</v>
      </c>
      <c r="F10" s="84" t="s">
        <v>9</v>
      </c>
      <c r="G10" s="84" t="s">
        <v>9</v>
      </c>
      <c r="H10" s="84" t="s">
        <v>9</v>
      </c>
      <c r="I10" s="84" t="s">
        <v>9</v>
      </c>
      <c r="J10" s="84" t="s">
        <v>9</v>
      </c>
      <c r="K10" s="84" t="n">
        <v>1</v>
      </c>
      <c r="L10" s="84" t="s">
        <v>9</v>
      </c>
      <c r="M10" s="84" t="n">
        <v>4</v>
      </c>
      <c r="N10" s="84" t="n">
        <v>20</v>
      </c>
      <c r="O10" s="84" t="s">
        <v>9</v>
      </c>
      <c r="P10" s="84" t="n">
        <v>8</v>
      </c>
      <c r="Q10" s="84" t="n">
        <v>19</v>
      </c>
    </row>
    <row r="11" customFormat="false" ht="12.8" hidden="false" customHeight="false" outlineLevel="0" collapsed="false">
      <c r="A11" s="90" t="s">
        <v>259</v>
      </c>
      <c r="B11" s="86" t="s">
        <v>9</v>
      </c>
      <c r="C11" s="86" t="n">
        <v>1</v>
      </c>
      <c r="D11" s="86" t="s">
        <v>9</v>
      </c>
      <c r="E11" s="86" t="n">
        <v>2</v>
      </c>
      <c r="F11" s="86" t="s">
        <v>9</v>
      </c>
      <c r="G11" s="86" t="s">
        <v>9</v>
      </c>
      <c r="H11" s="86" t="n">
        <v>3</v>
      </c>
      <c r="I11" s="86" t="s">
        <v>9</v>
      </c>
      <c r="J11" s="86" t="n">
        <v>1</v>
      </c>
      <c r="K11" s="86" t="s">
        <v>9</v>
      </c>
      <c r="L11" s="86" t="n">
        <v>1</v>
      </c>
      <c r="M11" s="86" t="s">
        <v>9</v>
      </c>
      <c r="N11" s="86" t="n">
        <v>12</v>
      </c>
      <c r="O11" s="86" t="s">
        <v>9</v>
      </c>
      <c r="P11" s="86" t="n">
        <v>13</v>
      </c>
      <c r="Q11" s="86" t="n">
        <v>2</v>
      </c>
    </row>
    <row r="12" customFormat="false" ht="12.8" hidden="false" customHeight="false" outlineLevel="0" collapsed="false">
      <c r="A12" s="90" t="s">
        <v>260</v>
      </c>
      <c r="B12" s="86" t="s">
        <v>9</v>
      </c>
      <c r="C12" s="86" t="n">
        <v>1</v>
      </c>
      <c r="D12" s="86" t="s">
        <v>9</v>
      </c>
      <c r="E12" s="86" t="n">
        <v>14</v>
      </c>
      <c r="F12" s="86" t="s">
        <v>9</v>
      </c>
      <c r="G12" s="86" t="s">
        <v>9</v>
      </c>
      <c r="H12" s="86" t="n">
        <v>1</v>
      </c>
      <c r="I12" s="86" t="s">
        <v>9</v>
      </c>
      <c r="J12" s="86" t="s">
        <v>9</v>
      </c>
      <c r="K12" s="86" t="s">
        <v>9</v>
      </c>
      <c r="L12" s="86" t="s">
        <v>9</v>
      </c>
      <c r="M12" s="86" t="n">
        <v>3</v>
      </c>
      <c r="N12" s="86" t="n">
        <v>16</v>
      </c>
      <c r="O12" s="86" t="s">
        <v>9</v>
      </c>
      <c r="P12" s="86" t="n">
        <v>10</v>
      </c>
      <c r="Q12" s="86" t="n">
        <v>16</v>
      </c>
    </row>
    <row r="13" customFormat="false" ht="12.8" hidden="false" customHeight="false" outlineLevel="0" collapsed="false">
      <c r="A13" s="90" t="s">
        <v>261</v>
      </c>
      <c r="B13" s="86" t="s">
        <v>9</v>
      </c>
      <c r="C13" s="86" t="s">
        <v>9</v>
      </c>
      <c r="D13" s="86" t="s">
        <v>9</v>
      </c>
      <c r="E13" s="86" t="n">
        <v>2</v>
      </c>
      <c r="F13" s="86" t="s">
        <v>9</v>
      </c>
      <c r="G13" s="86" t="n">
        <v>1</v>
      </c>
      <c r="H13" s="86" t="s">
        <v>9</v>
      </c>
      <c r="I13" s="86" t="n">
        <v>2</v>
      </c>
      <c r="J13" s="86" t="s">
        <v>9</v>
      </c>
      <c r="K13" s="86" t="s">
        <v>9</v>
      </c>
      <c r="L13" s="86" t="n">
        <v>1</v>
      </c>
      <c r="M13" s="86" t="n">
        <v>1</v>
      </c>
      <c r="N13" s="86" t="n">
        <v>4</v>
      </c>
      <c r="O13" s="86" t="s">
        <v>9</v>
      </c>
      <c r="P13" s="86" t="s">
        <v>9</v>
      </c>
      <c r="Q13" s="86" t="n">
        <v>4</v>
      </c>
    </row>
    <row r="14" customFormat="false" ht="12.8" hidden="false" customHeight="false" outlineLevel="0" collapsed="false">
      <c r="A14" s="91" t="s">
        <v>262</v>
      </c>
      <c r="B14" s="88" t="s">
        <v>9</v>
      </c>
      <c r="C14" s="88" t="s">
        <v>9</v>
      </c>
      <c r="D14" s="88" t="s">
        <v>9</v>
      </c>
      <c r="E14" s="88" t="n">
        <v>1</v>
      </c>
      <c r="F14" s="88" t="s">
        <v>9</v>
      </c>
      <c r="G14" s="88" t="n">
        <v>1</v>
      </c>
      <c r="H14" s="88" t="n">
        <v>1</v>
      </c>
      <c r="I14" s="88" t="n">
        <v>1</v>
      </c>
      <c r="J14" s="88" t="s">
        <v>9</v>
      </c>
      <c r="K14" s="88" t="s">
        <v>9</v>
      </c>
      <c r="L14" s="88" t="s">
        <v>9</v>
      </c>
      <c r="M14" s="88" t="s">
        <v>9</v>
      </c>
      <c r="N14" s="88" t="n">
        <v>4</v>
      </c>
      <c r="O14" s="88" t="s">
        <v>9</v>
      </c>
      <c r="P14" s="88" t="n">
        <v>6</v>
      </c>
      <c r="Q14" s="88" t="n">
        <v>3</v>
      </c>
    </row>
    <row r="15" customFormat="false" ht="12.8" hidden="false" customHeight="false" outlineLevel="0" collapsed="false">
      <c r="A15" s="89" t="s">
        <v>263</v>
      </c>
      <c r="B15" s="84" t="s">
        <v>9</v>
      </c>
      <c r="C15" s="84" t="s">
        <v>9</v>
      </c>
      <c r="D15" s="84" t="s">
        <v>9</v>
      </c>
      <c r="E15" s="84" t="n">
        <v>54</v>
      </c>
      <c r="F15" s="84" t="n">
        <v>1</v>
      </c>
      <c r="G15" s="84" t="s">
        <v>9</v>
      </c>
      <c r="H15" s="84" t="s">
        <v>9</v>
      </c>
      <c r="I15" s="84" t="n">
        <v>1</v>
      </c>
      <c r="J15" s="84" t="n">
        <v>2</v>
      </c>
      <c r="K15" s="84" t="s">
        <v>9</v>
      </c>
      <c r="L15" s="84" t="n">
        <v>3</v>
      </c>
      <c r="M15" s="84" t="n">
        <v>3</v>
      </c>
      <c r="N15" s="84" t="n">
        <v>17</v>
      </c>
      <c r="O15" s="84" t="s">
        <v>9</v>
      </c>
      <c r="P15" s="84" t="n">
        <v>16</v>
      </c>
      <c r="Q15" s="84" t="n">
        <v>40</v>
      </c>
      <c r="R15" s="1" t="n">
        <f aca="false">SUM(B15:Q15)</f>
        <v>137</v>
      </c>
      <c r="S15" s="1" t="str">
        <f aca="false">IF(ISNUMBER(R15),IF(SUM(B15:Q15)=SUM(B16:Q17),"p","f"),"-")</f>
        <v>p</v>
      </c>
    </row>
    <row r="16" customFormat="false" ht="12.8" hidden="false" customHeight="false" outlineLevel="0" collapsed="false">
      <c r="A16" s="85" t="s">
        <v>256</v>
      </c>
      <c r="B16" s="86" t="s">
        <v>9</v>
      </c>
      <c r="C16" s="86" t="s">
        <v>9</v>
      </c>
      <c r="D16" s="86" t="s">
        <v>9</v>
      </c>
      <c r="E16" s="86" t="n">
        <v>18</v>
      </c>
      <c r="F16" s="86" t="s">
        <v>9</v>
      </c>
      <c r="G16" s="86" t="s">
        <v>9</v>
      </c>
      <c r="H16" s="86" t="s">
        <v>9</v>
      </c>
      <c r="I16" s="86" t="s">
        <v>9</v>
      </c>
      <c r="J16" s="86" t="s">
        <v>9</v>
      </c>
      <c r="K16" s="86" t="s">
        <v>9</v>
      </c>
      <c r="L16" s="86" t="n">
        <v>2</v>
      </c>
      <c r="M16" s="86" t="s">
        <v>9</v>
      </c>
      <c r="N16" s="86" t="n">
        <v>8</v>
      </c>
      <c r="O16" s="86" t="s">
        <v>9</v>
      </c>
      <c r="P16" s="86" t="n">
        <v>7</v>
      </c>
      <c r="Q16" s="86" t="n">
        <v>9</v>
      </c>
    </row>
    <row r="17" customFormat="false" ht="12.8" hidden="false" customHeight="false" outlineLevel="0" collapsed="false">
      <c r="A17" s="87" t="s">
        <v>257</v>
      </c>
      <c r="B17" s="88" t="s">
        <v>9</v>
      </c>
      <c r="C17" s="88" t="s">
        <v>9</v>
      </c>
      <c r="D17" s="88" t="s">
        <v>9</v>
      </c>
      <c r="E17" s="88" t="n">
        <v>36</v>
      </c>
      <c r="F17" s="88" t="n">
        <v>1</v>
      </c>
      <c r="G17" s="88" t="s">
        <v>9</v>
      </c>
      <c r="H17" s="88" t="s">
        <v>9</v>
      </c>
      <c r="I17" s="88" t="n">
        <v>1</v>
      </c>
      <c r="J17" s="88" t="n">
        <v>2</v>
      </c>
      <c r="K17" s="88" t="s">
        <v>9</v>
      </c>
      <c r="L17" s="88" t="n">
        <v>1</v>
      </c>
      <c r="M17" s="88" t="n">
        <v>3</v>
      </c>
      <c r="N17" s="88" t="n">
        <v>9</v>
      </c>
      <c r="O17" s="88" t="s">
        <v>9</v>
      </c>
      <c r="P17" s="88" t="n">
        <v>9</v>
      </c>
      <c r="Q17" s="88" t="n">
        <v>31</v>
      </c>
    </row>
    <row r="18" customFormat="false" ht="12.8" hidden="false" customHeight="false" outlineLevel="0" collapsed="false">
      <c r="A18" s="89" t="s">
        <v>264</v>
      </c>
      <c r="B18" s="84" t="s">
        <v>9</v>
      </c>
      <c r="C18" s="84" t="n">
        <v>5</v>
      </c>
      <c r="D18" s="84" t="s">
        <v>9</v>
      </c>
      <c r="E18" s="84" t="n">
        <v>27</v>
      </c>
      <c r="F18" s="84" t="n">
        <v>1</v>
      </c>
      <c r="G18" s="84" t="n">
        <v>1</v>
      </c>
      <c r="H18" s="84" t="s">
        <v>9</v>
      </c>
      <c r="I18" s="84" t="n">
        <v>3</v>
      </c>
      <c r="J18" s="84" t="s">
        <v>9</v>
      </c>
      <c r="K18" s="84" t="s">
        <v>9</v>
      </c>
      <c r="L18" s="84" t="n">
        <v>2</v>
      </c>
      <c r="M18" s="84" t="n">
        <v>3</v>
      </c>
      <c r="N18" s="84" t="n">
        <v>14</v>
      </c>
      <c r="O18" s="84" t="s">
        <v>9</v>
      </c>
      <c r="P18" s="84" t="n">
        <v>27</v>
      </c>
      <c r="Q18" s="84" t="n">
        <v>28</v>
      </c>
      <c r="R18" s="1" t="n">
        <f aca="false">SUM(B18:Q18)</f>
        <v>111</v>
      </c>
      <c r="S18" s="1" t="str">
        <f aca="false">IF(ISNUMBER(R18),IF(SUM(B18:Q18)=SUM(B19:Q20),"p","f"),"-")</f>
        <v>p</v>
      </c>
    </row>
    <row r="19" customFormat="false" ht="12.8" hidden="false" customHeight="false" outlineLevel="0" collapsed="false">
      <c r="A19" s="85" t="s">
        <v>256</v>
      </c>
      <c r="B19" s="86" t="s">
        <v>9</v>
      </c>
      <c r="C19" s="86" t="n">
        <v>4</v>
      </c>
      <c r="D19" s="86" t="s">
        <v>9</v>
      </c>
      <c r="E19" s="86" t="n">
        <v>11</v>
      </c>
      <c r="F19" s="86" t="n">
        <v>1</v>
      </c>
      <c r="G19" s="86" t="s">
        <v>9</v>
      </c>
      <c r="H19" s="86" t="s">
        <v>9</v>
      </c>
      <c r="I19" s="86" t="n">
        <v>2</v>
      </c>
      <c r="J19" s="86" t="s">
        <v>9</v>
      </c>
      <c r="K19" s="86" t="s">
        <v>9</v>
      </c>
      <c r="L19" s="86" t="n">
        <v>1</v>
      </c>
      <c r="M19" s="86" t="n">
        <v>2</v>
      </c>
      <c r="N19" s="86" t="n">
        <v>5</v>
      </c>
      <c r="O19" s="86" t="s">
        <v>9</v>
      </c>
      <c r="P19" s="86" t="n">
        <v>11</v>
      </c>
      <c r="Q19" s="86" t="n">
        <v>11</v>
      </c>
    </row>
    <row r="20" customFormat="false" ht="12.8" hidden="false" customHeight="false" outlineLevel="0" collapsed="false">
      <c r="A20" s="87" t="s">
        <v>257</v>
      </c>
      <c r="B20" s="88" t="s">
        <v>9</v>
      </c>
      <c r="C20" s="88" t="n">
        <v>1</v>
      </c>
      <c r="D20" s="88" t="s">
        <v>9</v>
      </c>
      <c r="E20" s="88" t="n">
        <v>16</v>
      </c>
      <c r="F20" s="88" t="s">
        <v>9</v>
      </c>
      <c r="G20" s="88" t="n">
        <v>1</v>
      </c>
      <c r="H20" s="88" t="s">
        <v>9</v>
      </c>
      <c r="I20" s="88" t="n">
        <v>1</v>
      </c>
      <c r="J20" s="88" t="s">
        <v>9</v>
      </c>
      <c r="K20" s="88" t="s">
        <v>9</v>
      </c>
      <c r="L20" s="88" t="n">
        <v>1</v>
      </c>
      <c r="M20" s="88" t="n">
        <v>1</v>
      </c>
      <c r="N20" s="88" t="n">
        <v>9</v>
      </c>
      <c r="O20" s="88" t="s">
        <v>9</v>
      </c>
      <c r="P20" s="88" t="n">
        <v>16</v>
      </c>
      <c r="Q20" s="88" t="n">
        <v>17</v>
      </c>
    </row>
    <row r="21" customFormat="false" ht="12.8" hidden="false" customHeight="false" outlineLevel="0" collapsed="false">
      <c r="A21" s="89" t="s">
        <v>265</v>
      </c>
      <c r="B21" s="84" t="s">
        <v>9</v>
      </c>
      <c r="C21" s="84" t="n">
        <v>5</v>
      </c>
      <c r="D21" s="84" t="s">
        <v>9</v>
      </c>
      <c r="E21" s="84" t="n">
        <v>30</v>
      </c>
      <c r="F21" s="84" t="s">
        <v>9</v>
      </c>
      <c r="G21" s="84" t="n">
        <v>1</v>
      </c>
      <c r="H21" s="84" t="n">
        <v>1</v>
      </c>
      <c r="I21" s="84" t="n">
        <v>1</v>
      </c>
      <c r="J21" s="84" t="n">
        <v>1</v>
      </c>
      <c r="K21" s="84" t="s">
        <v>9</v>
      </c>
      <c r="L21" s="84" t="n">
        <v>2</v>
      </c>
      <c r="M21" s="84" t="n">
        <v>3</v>
      </c>
      <c r="N21" s="84" t="n">
        <v>21</v>
      </c>
      <c r="O21" s="84" t="s">
        <v>9</v>
      </c>
      <c r="P21" s="84" t="n">
        <v>6</v>
      </c>
      <c r="Q21" s="84" t="n">
        <v>18</v>
      </c>
      <c r="R21" s="1" t="n">
        <f aca="false">SUM(B21:Q21)</f>
        <v>89</v>
      </c>
      <c r="S21" s="1" t="str">
        <f aca="false">IF(ISNUMBER(R21),IF(SUM(B21:Q21)=SUM(B22:Q23),"p","f"),"-")</f>
        <v>p</v>
      </c>
    </row>
    <row r="22" customFormat="false" ht="12.8" hidden="false" customHeight="false" outlineLevel="0" collapsed="false">
      <c r="A22" s="85" t="s">
        <v>256</v>
      </c>
      <c r="B22" s="86" t="s">
        <v>9</v>
      </c>
      <c r="C22" s="86" t="n">
        <v>3</v>
      </c>
      <c r="D22" s="86" t="s">
        <v>9</v>
      </c>
      <c r="E22" s="86" t="n">
        <v>17</v>
      </c>
      <c r="F22" s="86" t="s">
        <v>9</v>
      </c>
      <c r="G22" s="86" t="n">
        <v>1</v>
      </c>
      <c r="H22" s="86" t="n">
        <v>1</v>
      </c>
      <c r="I22" s="86" t="n">
        <v>1</v>
      </c>
      <c r="J22" s="86" t="s">
        <v>9</v>
      </c>
      <c r="K22" s="86" t="s">
        <v>9</v>
      </c>
      <c r="L22" s="86" t="n">
        <v>1</v>
      </c>
      <c r="M22" s="86" t="n">
        <v>2</v>
      </c>
      <c r="N22" s="86" t="n">
        <v>17</v>
      </c>
      <c r="O22" s="86" t="s">
        <v>9</v>
      </c>
      <c r="P22" s="86" t="n">
        <v>3</v>
      </c>
      <c r="Q22" s="86" t="n">
        <v>14</v>
      </c>
    </row>
    <row r="23" customFormat="false" ht="12.8" hidden="false" customHeight="false" outlineLevel="0" collapsed="false">
      <c r="A23" s="87" t="s">
        <v>257</v>
      </c>
      <c r="B23" s="88" t="s">
        <v>9</v>
      </c>
      <c r="C23" s="88" t="n">
        <v>2</v>
      </c>
      <c r="D23" s="88" t="s">
        <v>9</v>
      </c>
      <c r="E23" s="88" t="n">
        <v>13</v>
      </c>
      <c r="F23" s="88" t="s">
        <v>9</v>
      </c>
      <c r="G23" s="88" t="s">
        <v>9</v>
      </c>
      <c r="H23" s="88" t="s">
        <v>9</v>
      </c>
      <c r="I23" s="88" t="s">
        <v>9</v>
      </c>
      <c r="J23" s="88" t="n">
        <v>1</v>
      </c>
      <c r="K23" s="88" t="s">
        <v>9</v>
      </c>
      <c r="L23" s="88" t="n">
        <v>1</v>
      </c>
      <c r="M23" s="88" t="n">
        <v>1</v>
      </c>
      <c r="N23" s="88" t="n">
        <v>4</v>
      </c>
      <c r="O23" s="88" t="s">
        <v>9</v>
      </c>
      <c r="P23" s="88" t="n">
        <v>3</v>
      </c>
      <c r="Q23" s="88" t="n">
        <v>4</v>
      </c>
    </row>
    <row r="24" customFormat="false" ht="12.8" hidden="false" customHeight="false" outlineLevel="0" collapsed="false">
      <c r="A24" s="89" t="s">
        <v>266</v>
      </c>
      <c r="B24" s="84" t="s">
        <v>9</v>
      </c>
      <c r="C24" s="84" t="n">
        <v>2</v>
      </c>
      <c r="D24" s="84" t="s">
        <v>9</v>
      </c>
      <c r="E24" s="84" t="n">
        <v>28</v>
      </c>
      <c r="F24" s="84" t="s">
        <v>9</v>
      </c>
      <c r="G24" s="84" t="n">
        <v>1</v>
      </c>
      <c r="H24" s="84" t="n">
        <v>3</v>
      </c>
      <c r="I24" s="84" t="n">
        <v>5</v>
      </c>
      <c r="J24" s="84" t="n">
        <v>2</v>
      </c>
      <c r="K24" s="84" t="s">
        <v>9</v>
      </c>
      <c r="L24" s="84" t="n">
        <v>5</v>
      </c>
      <c r="M24" s="84" t="n">
        <v>2</v>
      </c>
      <c r="N24" s="84" t="n">
        <v>54</v>
      </c>
      <c r="O24" s="84" t="n">
        <v>1</v>
      </c>
      <c r="P24" s="84" t="n">
        <v>41</v>
      </c>
      <c r="Q24" s="84" t="n">
        <v>58</v>
      </c>
      <c r="R24" s="1" t="n">
        <f aca="false">SUM(B24:Q24)</f>
        <v>202</v>
      </c>
      <c r="S24" s="1" t="str">
        <f aca="false">IF(ISNUMBER(R24),IF(SUM(B24:Q24)=SUM(B25:Q26),"p","f"),"-")</f>
        <v>p</v>
      </c>
    </row>
    <row r="25" customFormat="false" ht="12.8" hidden="false" customHeight="false" outlineLevel="0" collapsed="false">
      <c r="A25" s="85" t="s">
        <v>256</v>
      </c>
      <c r="B25" s="86" t="s">
        <v>9</v>
      </c>
      <c r="C25" s="86" t="n">
        <v>2</v>
      </c>
      <c r="D25" s="86" t="s">
        <v>9</v>
      </c>
      <c r="E25" s="86" t="n">
        <v>18</v>
      </c>
      <c r="F25" s="86" t="s">
        <v>9</v>
      </c>
      <c r="G25" s="86" t="s">
        <v>9</v>
      </c>
      <c r="H25" s="86" t="n">
        <v>2</v>
      </c>
      <c r="I25" s="86" t="n">
        <v>3</v>
      </c>
      <c r="J25" s="86" t="s">
        <v>9</v>
      </c>
      <c r="K25" s="86" t="s">
        <v>9</v>
      </c>
      <c r="L25" s="86" t="n">
        <v>3</v>
      </c>
      <c r="M25" s="86" t="n">
        <v>2</v>
      </c>
      <c r="N25" s="86" t="n">
        <v>44</v>
      </c>
      <c r="O25" s="86" t="n">
        <v>1</v>
      </c>
      <c r="P25" s="86" t="n">
        <v>35</v>
      </c>
      <c r="Q25" s="86" t="n">
        <v>37</v>
      </c>
    </row>
    <row r="26" customFormat="false" ht="12.8" hidden="false" customHeight="false" outlineLevel="0" collapsed="false">
      <c r="A26" s="87" t="s">
        <v>257</v>
      </c>
      <c r="B26" s="88" t="s">
        <v>9</v>
      </c>
      <c r="C26" s="88" t="s">
        <v>9</v>
      </c>
      <c r="D26" s="88" t="s">
        <v>9</v>
      </c>
      <c r="E26" s="88" t="n">
        <v>10</v>
      </c>
      <c r="F26" s="88" t="s">
        <v>9</v>
      </c>
      <c r="G26" s="88" t="n">
        <v>1</v>
      </c>
      <c r="H26" s="88" t="n">
        <v>1</v>
      </c>
      <c r="I26" s="88" t="n">
        <v>2</v>
      </c>
      <c r="J26" s="88" t="n">
        <v>2</v>
      </c>
      <c r="K26" s="88" t="s">
        <v>9</v>
      </c>
      <c r="L26" s="88" t="n">
        <v>2</v>
      </c>
      <c r="M26" s="88" t="s">
        <v>9</v>
      </c>
      <c r="N26" s="88" t="n">
        <v>10</v>
      </c>
      <c r="O26" s="88" t="s">
        <v>9</v>
      </c>
      <c r="P26" s="88" t="n">
        <v>6</v>
      </c>
      <c r="Q26" s="88" t="n">
        <v>21</v>
      </c>
    </row>
    <row r="27" customFormat="false" ht="12.8" hidden="false" customHeight="false" outlineLevel="0" collapsed="false">
      <c r="A27" s="89" t="s">
        <v>267</v>
      </c>
      <c r="B27" s="84" t="n">
        <v>1</v>
      </c>
      <c r="C27" s="84" t="n">
        <v>2</v>
      </c>
      <c r="D27" s="84" t="s">
        <v>9</v>
      </c>
      <c r="E27" s="84" t="n">
        <v>51</v>
      </c>
      <c r="F27" s="84" t="s">
        <v>9</v>
      </c>
      <c r="G27" s="84" t="n">
        <v>1</v>
      </c>
      <c r="H27" s="84" t="n">
        <v>1</v>
      </c>
      <c r="I27" s="84" t="n">
        <v>4</v>
      </c>
      <c r="J27" s="84" t="n">
        <v>7</v>
      </c>
      <c r="K27" s="84" t="s">
        <v>9</v>
      </c>
      <c r="L27" s="84" t="n">
        <v>5</v>
      </c>
      <c r="M27" s="84" t="n">
        <v>6</v>
      </c>
      <c r="N27" s="84" t="n">
        <v>16</v>
      </c>
      <c r="O27" s="84" t="s">
        <v>9</v>
      </c>
      <c r="P27" s="84" t="n">
        <v>33</v>
      </c>
      <c r="Q27" s="84" t="n">
        <v>39</v>
      </c>
      <c r="R27" s="1" t="n">
        <f aca="false">SUM(B27:Q27)</f>
        <v>166</v>
      </c>
      <c r="S27" s="1" t="str">
        <f aca="false">IF(ISNUMBER(R27),IF(SUM(B27:Q27)=SUM(B28:Q29),"p","f"),"-")</f>
        <v>p</v>
      </c>
    </row>
    <row r="28" customFormat="false" ht="12.8" hidden="false" customHeight="false" outlineLevel="0" collapsed="false">
      <c r="A28" s="85" t="s">
        <v>256</v>
      </c>
      <c r="B28" s="86" t="s">
        <v>9</v>
      </c>
      <c r="C28" s="86" t="n">
        <v>1</v>
      </c>
      <c r="D28" s="86" t="s">
        <v>9</v>
      </c>
      <c r="E28" s="86" t="n">
        <v>12</v>
      </c>
      <c r="F28" s="86" t="s">
        <v>9</v>
      </c>
      <c r="G28" s="86" t="s">
        <v>9</v>
      </c>
      <c r="H28" s="86" t="s">
        <v>9</v>
      </c>
      <c r="I28" s="86" t="s">
        <v>9</v>
      </c>
      <c r="J28" s="86" t="n">
        <v>2</v>
      </c>
      <c r="K28" s="86" t="s">
        <v>9</v>
      </c>
      <c r="L28" s="86" t="s">
        <v>9</v>
      </c>
      <c r="M28" s="86" t="n">
        <v>2</v>
      </c>
      <c r="N28" s="86" t="n">
        <v>7</v>
      </c>
      <c r="O28" s="86" t="s">
        <v>9</v>
      </c>
      <c r="P28" s="86" t="n">
        <v>12</v>
      </c>
      <c r="Q28" s="86" t="n">
        <v>3</v>
      </c>
    </row>
    <row r="29" customFormat="false" ht="12.8" hidden="false" customHeight="false" outlineLevel="0" collapsed="false">
      <c r="A29" s="87" t="s">
        <v>257</v>
      </c>
      <c r="B29" s="88" t="n">
        <v>1</v>
      </c>
      <c r="C29" s="88" t="n">
        <v>1</v>
      </c>
      <c r="D29" s="88" t="s">
        <v>9</v>
      </c>
      <c r="E29" s="88" t="n">
        <v>39</v>
      </c>
      <c r="F29" s="88" t="s">
        <v>9</v>
      </c>
      <c r="G29" s="88" t="n">
        <v>1</v>
      </c>
      <c r="H29" s="88" t="n">
        <v>1</v>
      </c>
      <c r="I29" s="88" t="n">
        <v>4</v>
      </c>
      <c r="J29" s="88" t="n">
        <v>5</v>
      </c>
      <c r="K29" s="86" t="s">
        <v>9</v>
      </c>
      <c r="L29" s="88" t="n">
        <v>5</v>
      </c>
      <c r="M29" s="88" t="n">
        <v>4</v>
      </c>
      <c r="N29" s="88" t="n">
        <v>9</v>
      </c>
      <c r="O29" s="88" t="s">
        <v>9</v>
      </c>
      <c r="P29" s="88" t="n">
        <v>21</v>
      </c>
      <c r="Q29" s="88" t="n">
        <v>36</v>
      </c>
    </row>
    <row r="30" customFormat="false" ht="12.8" hidden="false" customHeight="false" outlineLevel="0" collapsed="false">
      <c r="A30" s="89" t="s">
        <v>268</v>
      </c>
      <c r="B30" s="84" t="s">
        <v>9</v>
      </c>
      <c r="C30" s="84" t="s">
        <v>9</v>
      </c>
      <c r="D30" s="84" t="n">
        <v>1</v>
      </c>
      <c r="E30" s="84" t="n">
        <v>14</v>
      </c>
      <c r="F30" s="84" t="s">
        <v>9</v>
      </c>
      <c r="G30" s="84" t="n">
        <v>1</v>
      </c>
      <c r="H30" s="84" t="s">
        <v>9</v>
      </c>
      <c r="I30" s="84" t="s">
        <v>9</v>
      </c>
      <c r="J30" s="92" t="n">
        <v>1</v>
      </c>
      <c r="K30" s="84" t="s">
        <v>9</v>
      </c>
      <c r="L30" s="84" t="n">
        <v>10</v>
      </c>
      <c r="M30" s="84" t="n">
        <v>1</v>
      </c>
      <c r="N30" s="84" t="n">
        <v>14</v>
      </c>
      <c r="O30" s="84" t="s">
        <v>9</v>
      </c>
      <c r="P30" s="84" t="n">
        <v>6</v>
      </c>
      <c r="Q30" s="84" t="n">
        <v>5</v>
      </c>
      <c r="R30" s="1" t="n">
        <f aca="false">SUM(B30:Q30)</f>
        <v>53</v>
      </c>
      <c r="S30" s="1" t="str">
        <f aca="false">IF(ISNUMBER(R30),IF(SUM(B30:Q30)=SUM(B31:Q32),"p","f"),"-")</f>
        <v>p</v>
      </c>
    </row>
    <row r="31" customFormat="false" ht="12.8" hidden="false" customHeight="false" outlineLevel="0" collapsed="false">
      <c r="A31" s="85" t="s">
        <v>256</v>
      </c>
      <c r="B31" s="86" t="s">
        <v>9</v>
      </c>
      <c r="C31" s="86" t="s">
        <v>9</v>
      </c>
      <c r="D31" s="86" t="s">
        <v>9</v>
      </c>
      <c r="E31" s="86" t="n">
        <v>5</v>
      </c>
      <c r="F31" s="86" t="s">
        <v>9</v>
      </c>
      <c r="G31" s="86" t="n">
        <v>1</v>
      </c>
      <c r="H31" s="86" t="s">
        <v>9</v>
      </c>
      <c r="I31" s="86" t="s">
        <v>9</v>
      </c>
      <c r="J31" s="93" t="s">
        <v>9</v>
      </c>
      <c r="K31" s="86" t="s">
        <v>9</v>
      </c>
      <c r="L31" s="86" t="n">
        <v>5</v>
      </c>
      <c r="M31" s="86" t="s">
        <v>9</v>
      </c>
      <c r="N31" s="86" t="n">
        <v>7</v>
      </c>
      <c r="O31" s="86" t="s">
        <v>9</v>
      </c>
      <c r="P31" s="86" t="n">
        <v>3</v>
      </c>
      <c r="Q31" s="86" t="s">
        <v>9</v>
      </c>
    </row>
    <row r="32" customFormat="false" ht="12.8" hidden="false" customHeight="false" outlineLevel="0" collapsed="false">
      <c r="A32" s="87" t="s">
        <v>257</v>
      </c>
      <c r="B32" s="88" t="s">
        <v>9</v>
      </c>
      <c r="C32" s="88" t="s">
        <v>9</v>
      </c>
      <c r="D32" s="88" t="n">
        <v>1</v>
      </c>
      <c r="E32" s="88" t="n">
        <v>9</v>
      </c>
      <c r="F32" s="88" t="s">
        <v>9</v>
      </c>
      <c r="G32" s="88" t="s">
        <v>9</v>
      </c>
      <c r="H32" s="88" t="s">
        <v>9</v>
      </c>
      <c r="I32" s="88" t="s">
        <v>9</v>
      </c>
      <c r="J32" s="94" t="n">
        <v>1</v>
      </c>
      <c r="K32" s="88" t="s">
        <v>9</v>
      </c>
      <c r="L32" s="88" t="n">
        <v>5</v>
      </c>
      <c r="M32" s="88" t="n">
        <v>1</v>
      </c>
      <c r="N32" s="88" t="n">
        <v>7</v>
      </c>
      <c r="O32" s="88" t="s">
        <v>9</v>
      </c>
      <c r="P32" s="88" t="n">
        <v>3</v>
      </c>
      <c r="Q32" s="88" t="n">
        <v>5</v>
      </c>
    </row>
    <row r="33" customFormat="false" ht="12.8" hidden="false" customHeight="false" outlineLevel="0" collapsed="false">
      <c r="A33" s="89" t="s">
        <v>269</v>
      </c>
      <c r="B33" s="95" t="s">
        <v>9</v>
      </c>
      <c r="C33" s="95" t="s">
        <v>9</v>
      </c>
      <c r="D33" s="95" t="s">
        <v>9</v>
      </c>
      <c r="E33" s="95" t="n">
        <v>19</v>
      </c>
      <c r="F33" s="95" t="n">
        <v>1</v>
      </c>
      <c r="G33" s="95" t="s">
        <v>9</v>
      </c>
      <c r="H33" s="95" t="s">
        <v>9</v>
      </c>
      <c r="I33" s="95" t="n">
        <v>3</v>
      </c>
      <c r="J33" s="95" t="n">
        <v>9</v>
      </c>
      <c r="K33" s="95" t="s">
        <v>9</v>
      </c>
      <c r="L33" s="95" t="n">
        <v>10</v>
      </c>
      <c r="M33" s="95" t="n">
        <v>3</v>
      </c>
      <c r="N33" s="95" t="n">
        <v>19</v>
      </c>
      <c r="O33" s="95" t="s">
        <v>9</v>
      </c>
      <c r="P33" s="95" t="n">
        <v>37</v>
      </c>
      <c r="Q33" s="95" t="n">
        <v>22</v>
      </c>
      <c r="R33" s="1" t="n">
        <f aca="false">SUM(B33:Q33)</f>
        <v>123</v>
      </c>
      <c r="S33" s="1" t="str">
        <f aca="false">IF(ISNUMBER(R33),IF(SUM(B33:Q33)=SUM(B34:Q35),"p","f"),"-")</f>
        <v>p</v>
      </c>
    </row>
    <row r="34" customFormat="false" ht="12.8" hidden="false" customHeight="false" outlineLevel="0" collapsed="false">
      <c r="A34" s="85" t="s">
        <v>256</v>
      </c>
      <c r="B34" s="96" t="s">
        <v>9</v>
      </c>
      <c r="C34" s="96" t="s">
        <v>9</v>
      </c>
      <c r="D34" s="96" t="s">
        <v>9</v>
      </c>
      <c r="E34" s="96" t="n">
        <v>1</v>
      </c>
      <c r="F34" s="96" t="s">
        <v>9</v>
      </c>
      <c r="G34" s="96" t="s">
        <v>9</v>
      </c>
      <c r="H34" s="96" t="s">
        <v>9</v>
      </c>
      <c r="I34" s="96" t="n">
        <v>1</v>
      </c>
      <c r="J34" s="96" t="n">
        <v>2</v>
      </c>
      <c r="K34" s="96" t="s">
        <v>9</v>
      </c>
      <c r="L34" s="96" t="n">
        <v>2</v>
      </c>
      <c r="M34" s="96" t="n">
        <v>2</v>
      </c>
      <c r="N34" s="96" t="n">
        <v>7</v>
      </c>
      <c r="O34" s="96" t="s">
        <v>9</v>
      </c>
      <c r="P34" s="96" t="n">
        <v>7</v>
      </c>
      <c r="Q34" s="96" t="n">
        <v>1</v>
      </c>
    </row>
    <row r="35" customFormat="false" ht="12.8" hidden="false" customHeight="false" outlineLevel="0" collapsed="false">
      <c r="A35" s="87" t="s">
        <v>257</v>
      </c>
      <c r="B35" s="97" t="s">
        <v>9</v>
      </c>
      <c r="C35" s="97" t="s">
        <v>9</v>
      </c>
      <c r="D35" s="97" t="s">
        <v>9</v>
      </c>
      <c r="E35" s="97" t="n">
        <v>18</v>
      </c>
      <c r="F35" s="97" t="n">
        <v>1</v>
      </c>
      <c r="G35" s="97" t="s">
        <v>9</v>
      </c>
      <c r="H35" s="97" t="s">
        <v>9</v>
      </c>
      <c r="I35" s="97" t="n">
        <v>2</v>
      </c>
      <c r="J35" s="97" t="n">
        <v>7</v>
      </c>
      <c r="K35" s="97" t="s">
        <v>9</v>
      </c>
      <c r="L35" s="97" t="n">
        <v>8</v>
      </c>
      <c r="M35" s="97" t="n">
        <v>1</v>
      </c>
      <c r="N35" s="97" t="n">
        <v>12</v>
      </c>
      <c r="O35" s="97" t="s">
        <v>9</v>
      </c>
      <c r="P35" s="97" t="n">
        <v>30</v>
      </c>
      <c r="Q35" s="97" t="n">
        <v>21</v>
      </c>
    </row>
    <row r="36" customFormat="false" ht="12.8" hidden="false" customHeight="false" outlineLevel="0" collapsed="false">
      <c r="A36" s="89" t="s">
        <v>270</v>
      </c>
      <c r="B36" s="95" t="s">
        <v>9</v>
      </c>
      <c r="C36" s="95" t="n">
        <v>16</v>
      </c>
      <c r="D36" s="95" t="n">
        <v>1</v>
      </c>
      <c r="E36" s="95" t="n">
        <v>52</v>
      </c>
      <c r="F36" s="95" t="n">
        <v>1</v>
      </c>
      <c r="G36" s="95" t="s">
        <v>9</v>
      </c>
      <c r="H36" s="95" t="s">
        <v>9</v>
      </c>
      <c r="I36" s="95" t="s">
        <v>9</v>
      </c>
      <c r="J36" s="95" t="n">
        <v>1</v>
      </c>
      <c r="K36" s="95" t="s">
        <v>9</v>
      </c>
      <c r="L36" s="95" t="n">
        <v>5</v>
      </c>
      <c r="M36" s="95" t="n">
        <v>1</v>
      </c>
      <c r="N36" s="95" t="n">
        <v>31</v>
      </c>
      <c r="O36" s="95" t="s">
        <v>9</v>
      </c>
      <c r="P36" s="95" t="n">
        <v>29</v>
      </c>
      <c r="Q36" s="95" t="n">
        <v>39</v>
      </c>
      <c r="R36" s="1" t="n">
        <f aca="false">SUM(B36:Q36)</f>
        <v>176</v>
      </c>
      <c r="S36" s="1" t="str">
        <f aca="false">IF(ISNUMBER(R36),IF(SUM(B36:Q36)=SUM(B37:Q38),"p","f"),"-")</f>
        <v>p</v>
      </c>
    </row>
    <row r="37" customFormat="false" ht="12.8" hidden="false" customHeight="false" outlineLevel="0" collapsed="false">
      <c r="A37" s="85" t="s">
        <v>256</v>
      </c>
      <c r="B37" s="96" t="s">
        <v>9</v>
      </c>
      <c r="C37" s="96" t="n">
        <v>7</v>
      </c>
      <c r="D37" s="96" t="s">
        <v>9</v>
      </c>
      <c r="E37" s="96" t="n">
        <v>18</v>
      </c>
      <c r="F37" s="96" t="s">
        <v>9</v>
      </c>
      <c r="G37" s="96" t="s">
        <v>9</v>
      </c>
      <c r="H37" s="96" t="s">
        <v>9</v>
      </c>
      <c r="I37" s="96" t="s">
        <v>9</v>
      </c>
      <c r="J37" s="96" t="s">
        <v>9</v>
      </c>
      <c r="K37" s="96" t="s">
        <v>9</v>
      </c>
      <c r="L37" s="96" t="n">
        <v>3</v>
      </c>
      <c r="M37" s="96" t="s">
        <v>9</v>
      </c>
      <c r="N37" s="96" t="n">
        <v>5</v>
      </c>
      <c r="O37" s="96" t="s">
        <v>9</v>
      </c>
      <c r="P37" s="96" t="n">
        <v>9</v>
      </c>
      <c r="Q37" s="96" t="n">
        <v>3</v>
      </c>
    </row>
    <row r="38" customFormat="false" ht="12.8" hidden="false" customHeight="false" outlineLevel="0" collapsed="false">
      <c r="A38" s="87" t="s">
        <v>257</v>
      </c>
      <c r="B38" s="97" t="s">
        <v>9</v>
      </c>
      <c r="C38" s="97" t="n">
        <v>9</v>
      </c>
      <c r="D38" s="97" t="n">
        <v>1</v>
      </c>
      <c r="E38" s="97" t="n">
        <v>34</v>
      </c>
      <c r="F38" s="97" t="n">
        <v>1</v>
      </c>
      <c r="G38" s="97" t="s">
        <v>9</v>
      </c>
      <c r="H38" s="97" t="s">
        <v>9</v>
      </c>
      <c r="I38" s="97" t="s">
        <v>9</v>
      </c>
      <c r="J38" s="97" t="n">
        <v>1</v>
      </c>
      <c r="K38" s="97" t="s">
        <v>9</v>
      </c>
      <c r="L38" s="97" t="n">
        <v>2</v>
      </c>
      <c r="M38" s="97" t="n">
        <v>1</v>
      </c>
      <c r="N38" s="97" t="n">
        <v>26</v>
      </c>
      <c r="O38" s="97" t="s">
        <v>9</v>
      </c>
      <c r="P38" s="97" t="n">
        <v>20</v>
      </c>
      <c r="Q38" s="97" t="n">
        <v>36</v>
      </c>
    </row>
    <row r="39" customFormat="false" ht="12.8" hidden="false" customHeight="false" outlineLevel="0" collapsed="false">
      <c r="A39" s="89" t="s">
        <v>271</v>
      </c>
      <c r="B39" s="84" t="s">
        <v>9</v>
      </c>
      <c r="C39" s="84" t="n">
        <v>12</v>
      </c>
      <c r="D39" s="84" t="s">
        <v>9</v>
      </c>
      <c r="E39" s="84" t="n">
        <v>47</v>
      </c>
      <c r="F39" s="84" t="s">
        <v>9</v>
      </c>
      <c r="G39" s="84" t="s">
        <v>9</v>
      </c>
      <c r="H39" s="84" t="s">
        <v>9</v>
      </c>
      <c r="I39" s="84" t="s">
        <v>9</v>
      </c>
      <c r="J39" s="84" t="n">
        <v>2</v>
      </c>
      <c r="K39" s="84" t="s">
        <v>9</v>
      </c>
      <c r="L39" s="84" t="n">
        <v>4</v>
      </c>
      <c r="M39" s="84" t="s">
        <v>9</v>
      </c>
      <c r="N39" s="84" t="n">
        <v>15</v>
      </c>
      <c r="O39" s="84" t="s">
        <v>9</v>
      </c>
      <c r="P39" s="84" t="n">
        <v>22</v>
      </c>
      <c r="Q39" s="84" t="n">
        <v>46</v>
      </c>
      <c r="R39" s="1" t="n">
        <f aca="false">SUM(B39:Q39)</f>
        <v>148</v>
      </c>
      <c r="S39" s="1" t="str">
        <f aca="false">IF(ISNUMBER(R39),IF(SUM(B39:Q39)=SUM(B40:Q41),"p","f"),"-")</f>
        <v>p</v>
      </c>
    </row>
    <row r="40" customFormat="false" ht="12.8" hidden="false" customHeight="false" outlineLevel="0" collapsed="false">
      <c r="A40" s="85" t="s">
        <v>256</v>
      </c>
      <c r="B40" s="86" t="s">
        <v>9</v>
      </c>
      <c r="C40" s="86" t="n">
        <v>5</v>
      </c>
      <c r="D40" s="86" t="s">
        <v>9</v>
      </c>
      <c r="E40" s="86" t="n">
        <v>19</v>
      </c>
      <c r="F40" s="86" t="s">
        <v>9</v>
      </c>
      <c r="G40" s="86" t="s">
        <v>9</v>
      </c>
      <c r="H40" s="86" t="s">
        <v>9</v>
      </c>
      <c r="I40" s="86" t="s">
        <v>9</v>
      </c>
      <c r="J40" s="86" t="n">
        <v>2</v>
      </c>
      <c r="K40" s="86" t="s">
        <v>9</v>
      </c>
      <c r="L40" s="86" t="n">
        <v>2</v>
      </c>
      <c r="M40" s="86" t="s">
        <v>9</v>
      </c>
      <c r="N40" s="86" t="n">
        <v>6</v>
      </c>
      <c r="O40" s="86" t="s">
        <v>9</v>
      </c>
      <c r="P40" s="86" t="n">
        <v>5</v>
      </c>
      <c r="Q40" s="86" t="n">
        <v>11</v>
      </c>
    </row>
    <row r="41" customFormat="false" ht="12.8" hidden="false" customHeight="false" outlineLevel="0" collapsed="false">
      <c r="A41" s="87" t="s">
        <v>257</v>
      </c>
      <c r="B41" s="88" t="s">
        <v>9</v>
      </c>
      <c r="C41" s="88" t="n">
        <v>7</v>
      </c>
      <c r="D41" s="88" t="s">
        <v>9</v>
      </c>
      <c r="E41" s="88" t="n">
        <v>28</v>
      </c>
      <c r="F41" s="88" t="s">
        <v>9</v>
      </c>
      <c r="G41" s="88" t="s">
        <v>9</v>
      </c>
      <c r="H41" s="88" t="s">
        <v>9</v>
      </c>
      <c r="I41" s="88" t="s">
        <v>9</v>
      </c>
      <c r="J41" s="88" t="s">
        <v>9</v>
      </c>
      <c r="K41" s="88" t="s">
        <v>9</v>
      </c>
      <c r="L41" s="88" t="n">
        <v>2</v>
      </c>
      <c r="M41" s="88" t="s">
        <v>9</v>
      </c>
      <c r="N41" s="88" t="n">
        <v>9</v>
      </c>
      <c r="O41" s="88" t="s">
        <v>9</v>
      </c>
      <c r="P41" s="88" t="n">
        <v>17</v>
      </c>
      <c r="Q41" s="88" t="n">
        <v>35</v>
      </c>
    </row>
    <row r="42" customFormat="false" ht="12.8" hidden="false" customHeight="false" outlineLevel="0" collapsed="false">
      <c r="A42" s="89" t="s">
        <v>272</v>
      </c>
      <c r="B42" s="84" t="s">
        <v>9</v>
      </c>
      <c r="C42" s="84" t="n">
        <v>1</v>
      </c>
      <c r="D42" s="84" t="s">
        <v>9</v>
      </c>
      <c r="E42" s="84" t="n">
        <v>12</v>
      </c>
      <c r="F42" s="84" t="s">
        <v>9</v>
      </c>
      <c r="G42" s="84" t="s">
        <v>9</v>
      </c>
      <c r="H42" s="84" t="s">
        <v>9</v>
      </c>
      <c r="I42" s="84" t="s">
        <v>9</v>
      </c>
      <c r="J42" s="84" t="s">
        <v>9</v>
      </c>
      <c r="K42" s="84" t="s">
        <v>9</v>
      </c>
      <c r="L42" s="84" t="n">
        <v>2</v>
      </c>
      <c r="M42" s="84" t="n">
        <v>2</v>
      </c>
      <c r="N42" s="84" t="n">
        <v>9</v>
      </c>
      <c r="O42" s="84" t="s">
        <v>9</v>
      </c>
      <c r="P42" s="84" t="n">
        <v>17</v>
      </c>
      <c r="Q42" s="84" t="n">
        <v>16</v>
      </c>
      <c r="R42" s="1" t="n">
        <f aca="false">SUM(B42:Q42)</f>
        <v>59</v>
      </c>
      <c r="S42" s="1" t="str">
        <f aca="false">IF(ISNUMBER(R42),IF(SUM(B42:Q42)=SUM(B43:Q44),"p","f"),"-")</f>
        <v>p</v>
      </c>
    </row>
    <row r="43" customFormat="false" ht="12.8" hidden="false" customHeight="false" outlineLevel="0" collapsed="false">
      <c r="A43" s="85" t="s">
        <v>256</v>
      </c>
      <c r="B43" s="86" t="s">
        <v>9</v>
      </c>
      <c r="C43" s="86" t="s">
        <v>9</v>
      </c>
      <c r="D43" s="86" t="s">
        <v>9</v>
      </c>
      <c r="E43" s="86" t="n">
        <v>3</v>
      </c>
      <c r="F43" s="86" t="s">
        <v>9</v>
      </c>
      <c r="G43" s="86" t="s">
        <v>9</v>
      </c>
      <c r="H43" s="86" t="s">
        <v>9</v>
      </c>
      <c r="I43" s="86" t="s">
        <v>9</v>
      </c>
      <c r="J43" s="86" t="s">
        <v>9</v>
      </c>
      <c r="K43" s="86" t="s">
        <v>9</v>
      </c>
      <c r="L43" s="86" t="s">
        <v>9</v>
      </c>
      <c r="M43" s="86" t="n">
        <v>1</v>
      </c>
      <c r="N43" s="86" t="n">
        <v>3</v>
      </c>
      <c r="O43" s="86" t="s">
        <v>9</v>
      </c>
      <c r="P43" s="86" t="n">
        <v>5</v>
      </c>
      <c r="Q43" s="86" t="n">
        <v>5</v>
      </c>
    </row>
    <row r="44" customFormat="false" ht="12.8" hidden="false" customHeight="false" outlineLevel="0" collapsed="false">
      <c r="A44" s="87" t="s">
        <v>257</v>
      </c>
      <c r="B44" s="88" t="s">
        <v>9</v>
      </c>
      <c r="C44" s="88" t="n">
        <v>1</v>
      </c>
      <c r="D44" s="88" t="s">
        <v>9</v>
      </c>
      <c r="E44" s="88" t="n">
        <v>9</v>
      </c>
      <c r="F44" s="88" t="s">
        <v>9</v>
      </c>
      <c r="G44" s="88" t="s">
        <v>9</v>
      </c>
      <c r="H44" s="88" t="s">
        <v>9</v>
      </c>
      <c r="I44" s="88" t="s">
        <v>9</v>
      </c>
      <c r="J44" s="88" t="s">
        <v>9</v>
      </c>
      <c r="K44" s="88" t="s">
        <v>9</v>
      </c>
      <c r="L44" s="88" t="n">
        <v>2</v>
      </c>
      <c r="M44" s="88" t="n">
        <v>1</v>
      </c>
      <c r="N44" s="88" t="n">
        <v>6</v>
      </c>
      <c r="O44" s="88" t="s">
        <v>9</v>
      </c>
      <c r="P44" s="88" t="n">
        <v>12</v>
      </c>
      <c r="Q44" s="88" t="n">
        <v>11</v>
      </c>
    </row>
    <row r="45" customFormat="false" ht="12.8" hidden="false" customHeight="false" outlineLevel="0" collapsed="false">
      <c r="A45" s="89" t="s">
        <v>273</v>
      </c>
      <c r="B45" s="84" t="s">
        <v>9</v>
      </c>
      <c r="C45" s="84" t="n">
        <v>1</v>
      </c>
      <c r="D45" s="84" t="s">
        <v>9</v>
      </c>
      <c r="E45" s="84" t="n">
        <v>9</v>
      </c>
      <c r="F45" s="84" t="s">
        <v>9</v>
      </c>
      <c r="G45" s="84" t="s">
        <v>9</v>
      </c>
      <c r="H45" s="84" t="s">
        <v>9</v>
      </c>
      <c r="I45" s="84" t="n">
        <v>3</v>
      </c>
      <c r="J45" s="84" t="n">
        <v>4</v>
      </c>
      <c r="K45" s="84" t="n">
        <v>1</v>
      </c>
      <c r="L45" s="84" t="n">
        <v>4</v>
      </c>
      <c r="M45" s="84" t="n">
        <v>2</v>
      </c>
      <c r="N45" s="84" t="n">
        <v>23</v>
      </c>
      <c r="O45" s="84" t="s">
        <v>9</v>
      </c>
      <c r="P45" s="84" t="n">
        <v>15</v>
      </c>
      <c r="Q45" s="84" t="n">
        <v>11</v>
      </c>
      <c r="R45" s="1" t="n">
        <f aca="false">SUM(B45:Q45)</f>
        <v>73</v>
      </c>
      <c r="S45" s="1" t="str">
        <f aca="false">IF(ISNUMBER(R45),IF(SUM(B45:Q45)=SUM(B46:Q47),"p","f"),"-")</f>
        <v>p</v>
      </c>
    </row>
    <row r="46" customFormat="false" ht="12.8" hidden="false" customHeight="false" outlineLevel="0" collapsed="false">
      <c r="A46" s="85" t="s">
        <v>256</v>
      </c>
      <c r="B46" s="86" t="s">
        <v>9</v>
      </c>
      <c r="C46" s="86" t="s">
        <v>9</v>
      </c>
      <c r="D46" s="86" t="s">
        <v>9</v>
      </c>
      <c r="E46" s="86" t="n">
        <v>7</v>
      </c>
      <c r="F46" s="86" t="s">
        <v>9</v>
      </c>
      <c r="G46" s="86" t="s">
        <v>9</v>
      </c>
      <c r="H46" s="86" t="s">
        <v>9</v>
      </c>
      <c r="I46" s="86" t="n">
        <v>2</v>
      </c>
      <c r="J46" s="86" t="n">
        <v>2</v>
      </c>
      <c r="K46" s="86" t="s">
        <v>9</v>
      </c>
      <c r="L46" s="86" t="n">
        <v>1</v>
      </c>
      <c r="M46" s="86" t="s">
        <v>9</v>
      </c>
      <c r="N46" s="86" t="n">
        <v>12</v>
      </c>
      <c r="O46" s="86" t="s">
        <v>9</v>
      </c>
      <c r="P46" s="86" t="n">
        <v>5</v>
      </c>
      <c r="Q46" s="86" t="n">
        <v>2</v>
      </c>
    </row>
    <row r="47" customFormat="false" ht="12.8" hidden="false" customHeight="false" outlineLevel="0" collapsed="false">
      <c r="A47" s="87" t="s">
        <v>257</v>
      </c>
      <c r="B47" s="88" t="s">
        <v>9</v>
      </c>
      <c r="C47" s="88" t="n">
        <v>1</v>
      </c>
      <c r="D47" s="88" t="s">
        <v>9</v>
      </c>
      <c r="E47" s="88" t="n">
        <v>2</v>
      </c>
      <c r="F47" s="88" t="s">
        <v>9</v>
      </c>
      <c r="G47" s="86" t="s">
        <v>9</v>
      </c>
      <c r="H47" s="88" t="s">
        <v>9</v>
      </c>
      <c r="I47" s="88" t="n">
        <v>1</v>
      </c>
      <c r="J47" s="88" t="n">
        <v>2</v>
      </c>
      <c r="K47" s="88" t="n">
        <v>1</v>
      </c>
      <c r="L47" s="88" t="n">
        <v>3</v>
      </c>
      <c r="M47" s="88" t="n">
        <v>2</v>
      </c>
      <c r="N47" s="88" t="n">
        <v>11</v>
      </c>
      <c r="O47" s="88" t="s">
        <v>9</v>
      </c>
      <c r="P47" s="86" t="n">
        <v>10</v>
      </c>
      <c r="Q47" s="88" t="n">
        <v>9</v>
      </c>
    </row>
    <row r="48" customFormat="false" ht="12.8" hidden="false" customHeight="false" outlineLevel="0" collapsed="false">
      <c r="A48" s="89" t="s">
        <v>274</v>
      </c>
      <c r="B48" s="84" t="n">
        <v>2</v>
      </c>
      <c r="C48" s="84" t="n">
        <v>2</v>
      </c>
      <c r="D48" s="84" t="s">
        <v>9</v>
      </c>
      <c r="E48" s="84" t="n">
        <v>28</v>
      </c>
      <c r="F48" s="92" t="s">
        <v>9</v>
      </c>
      <c r="G48" s="84" t="n">
        <v>2</v>
      </c>
      <c r="H48" s="84" t="s">
        <v>9</v>
      </c>
      <c r="I48" s="84" t="n">
        <v>1</v>
      </c>
      <c r="J48" s="84" t="n">
        <v>4</v>
      </c>
      <c r="K48" s="84" t="s">
        <v>9</v>
      </c>
      <c r="L48" s="84" t="n">
        <v>5</v>
      </c>
      <c r="M48" s="84" t="n">
        <v>5</v>
      </c>
      <c r="N48" s="84" t="n">
        <v>17</v>
      </c>
      <c r="O48" s="92" t="s">
        <v>9</v>
      </c>
      <c r="P48" s="84" t="n">
        <v>14</v>
      </c>
      <c r="Q48" s="84" t="n">
        <v>45</v>
      </c>
      <c r="R48" s="1" t="n">
        <f aca="false">SUM(B48:Q48)</f>
        <v>125</v>
      </c>
      <c r="S48" s="1" t="str">
        <f aca="false">IF(ISNUMBER(R48),IF(SUM(B48:Q48)=SUM(B49:Q50),"p","f"),"-")</f>
        <v>p</v>
      </c>
    </row>
    <row r="49" customFormat="false" ht="12.8" hidden="false" customHeight="false" outlineLevel="0" collapsed="false">
      <c r="A49" s="85" t="s">
        <v>256</v>
      </c>
      <c r="B49" s="86" t="s">
        <v>9</v>
      </c>
      <c r="C49" s="86" t="s">
        <v>9</v>
      </c>
      <c r="D49" s="86" t="s">
        <v>9</v>
      </c>
      <c r="E49" s="86" t="n">
        <v>8</v>
      </c>
      <c r="F49" s="93" t="s">
        <v>9</v>
      </c>
      <c r="G49" s="86" t="s">
        <v>9</v>
      </c>
      <c r="H49" s="86" t="s">
        <v>9</v>
      </c>
      <c r="I49" s="86" t="s">
        <v>9</v>
      </c>
      <c r="J49" s="86" t="n">
        <v>1</v>
      </c>
      <c r="K49" s="86" t="s">
        <v>9</v>
      </c>
      <c r="L49" s="86" t="s">
        <v>9</v>
      </c>
      <c r="M49" s="86" t="n">
        <v>2</v>
      </c>
      <c r="N49" s="86" t="n">
        <v>9</v>
      </c>
      <c r="O49" s="93" t="s">
        <v>9</v>
      </c>
      <c r="P49" s="86" t="n">
        <v>2</v>
      </c>
      <c r="Q49" s="86" t="n">
        <v>11</v>
      </c>
    </row>
    <row r="50" customFormat="false" ht="12.8" hidden="false" customHeight="false" outlineLevel="0" collapsed="false">
      <c r="A50" s="87" t="s">
        <v>257</v>
      </c>
      <c r="B50" s="88" t="n">
        <v>2</v>
      </c>
      <c r="C50" s="88" t="n">
        <v>2</v>
      </c>
      <c r="D50" s="88" t="s">
        <v>9</v>
      </c>
      <c r="E50" s="88" t="n">
        <v>20</v>
      </c>
      <c r="F50" s="94" t="s">
        <v>9</v>
      </c>
      <c r="G50" s="88" t="n">
        <v>2</v>
      </c>
      <c r="H50" s="88" t="s">
        <v>9</v>
      </c>
      <c r="I50" s="88" t="n">
        <v>1</v>
      </c>
      <c r="J50" s="88" t="n">
        <v>3</v>
      </c>
      <c r="K50" s="88" t="s">
        <v>9</v>
      </c>
      <c r="L50" s="88" t="n">
        <v>5</v>
      </c>
      <c r="M50" s="88" t="n">
        <v>3</v>
      </c>
      <c r="N50" s="88" t="n">
        <v>8</v>
      </c>
      <c r="O50" s="94" t="s">
        <v>9</v>
      </c>
      <c r="P50" s="88" t="n">
        <v>12</v>
      </c>
      <c r="Q50" s="88" t="n">
        <v>34</v>
      </c>
    </row>
    <row r="51" customFormat="false" ht="12.8" hidden="false" customHeight="false" outlineLevel="0" collapsed="false">
      <c r="A51" s="89" t="s">
        <v>275</v>
      </c>
      <c r="B51" s="84" t="n">
        <v>1</v>
      </c>
      <c r="C51" s="84" t="n">
        <v>3</v>
      </c>
      <c r="D51" s="84" t="s">
        <v>9</v>
      </c>
      <c r="E51" s="84" t="n">
        <v>14</v>
      </c>
      <c r="F51" s="84" t="n">
        <v>1</v>
      </c>
      <c r="G51" s="84" t="n">
        <v>1</v>
      </c>
      <c r="H51" s="84" t="n">
        <v>2</v>
      </c>
      <c r="I51" s="84" t="n">
        <v>1</v>
      </c>
      <c r="J51" s="84" t="n">
        <v>14</v>
      </c>
      <c r="K51" s="84" t="s">
        <v>9</v>
      </c>
      <c r="L51" s="84" t="n">
        <v>6</v>
      </c>
      <c r="M51" s="84" t="n">
        <v>6</v>
      </c>
      <c r="N51" s="84" t="n">
        <v>21</v>
      </c>
      <c r="O51" s="84" t="s">
        <v>9</v>
      </c>
      <c r="P51" s="84" t="n">
        <v>16</v>
      </c>
      <c r="Q51" s="84" t="n">
        <v>35</v>
      </c>
      <c r="R51" s="1" t="n">
        <f aca="false">SUM(B51:Q51)</f>
        <v>121</v>
      </c>
      <c r="S51" s="1" t="str">
        <f aca="false">IF(ISNUMBER(R51),IF(SUM(B51:Q51)=SUM(B52:Q53),"p","f"),"-")</f>
        <v>p</v>
      </c>
    </row>
    <row r="52" customFormat="false" ht="12.8" hidden="false" customHeight="false" outlineLevel="0" collapsed="false">
      <c r="A52" s="85" t="s">
        <v>256</v>
      </c>
      <c r="B52" s="86" t="s">
        <v>9</v>
      </c>
      <c r="C52" s="86" t="s">
        <v>9</v>
      </c>
      <c r="D52" s="86" t="s">
        <v>9</v>
      </c>
      <c r="E52" s="86" t="n">
        <v>3</v>
      </c>
      <c r="F52" s="86" t="s">
        <v>9</v>
      </c>
      <c r="G52" s="86" t="n">
        <v>1</v>
      </c>
      <c r="H52" s="86" t="s">
        <v>9</v>
      </c>
      <c r="I52" s="86" t="s">
        <v>9</v>
      </c>
      <c r="J52" s="86" t="n">
        <v>2</v>
      </c>
      <c r="K52" s="86" t="s">
        <v>9</v>
      </c>
      <c r="L52" s="86" t="s">
        <v>9</v>
      </c>
      <c r="M52" s="86" t="n">
        <v>2</v>
      </c>
      <c r="N52" s="86" t="n">
        <v>5</v>
      </c>
      <c r="O52" s="86" t="s">
        <v>9</v>
      </c>
      <c r="P52" s="86" t="n">
        <v>2</v>
      </c>
      <c r="Q52" s="86" t="n">
        <v>2</v>
      </c>
    </row>
    <row r="53" customFormat="false" ht="12.8" hidden="false" customHeight="false" outlineLevel="0" collapsed="false">
      <c r="A53" s="87" t="s">
        <v>257</v>
      </c>
      <c r="B53" s="88" t="n">
        <v>1</v>
      </c>
      <c r="C53" s="88" t="n">
        <v>3</v>
      </c>
      <c r="D53" s="88" t="s">
        <v>9</v>
      </c>
      <c r="E53" s="88" t="n">
        <v>11</v>
      </c>
      <c r="F53" s="88" t="n">
        <v>1</v>
      </c>
      <c r="G53" s="88" t="s">
        <v>9</v>
      </c>
      <c r="H53" s="88" t="n">
        <v>2</v>
      </c>
      <c r="I53" s="88" t="n">
        <v>1</v>
      </c>
      <c r="J53" s="88" t="n">
        <v>12</v>
      </c>
      <c r="K53" s="88" t="s">
        <v>9</v>
      </c>
      <c r="L53" s="88" t="n">
        <v>6</v>
      </c>
      <c r="M53" s="88" t="n">
        <v>4</v>
      </c>
      <c r="N53" s="88" t="n">
        <v>16</v>
      </c>
      <c r="O53" s="88" t="s">
        <v>9</v>
      </c>
      <c r="P53" s="88" t="n">
        <v>14</v>
      </c>
      <c r="Q53" s="88" t="n">
        <v>33</v>
      </c>
    </row>
    <row r="54" customFormat="false" ht="12.8" hidden="false" customHeight="false" outlineLevel="0" collapsed="false">
      <c r="A54" s="89" t="s">
        <v>276</v>
      </c>
      <c r="B54" s="84" t="s">
        <v>9</v>
      </c>
      <c r="C54" s="84" t="n">
        <v>1</v>
      </c>
      <c r="D54" s="84" t="s">
        <v>9</v>
      </c>
      <c r="E54" s="84" t="n">
        <v>14</v>
      </c>
      <c r="F54" s="84" t="s">
        <v>9</v>
      </c>
      <c r="G54" s="84" t="s">
        <v>9</v>
      </c>
      <c r="H54" s="84" t="n">
        <v>1</v>
      </c>
      <c r="I54" s="84" t="s">
        <v>9</v>
      </c>
      <c r="J54" s="84" t="s">
        <v>9</v>
      </c>
      <c r="K54" s="84" t="s">
        <v>9</v>
      </c>
      <c r="L54" s="84" t="n">
        <v>3</v>
      </c>
      <c r="M54" s="84" t="n">
        <v>3</v>
      </c>
      <c r="N54" s="84" t="n">
        <v>9</v>
      </c>
      <c r="O54" s="84" t="s">
        <v>9</v>
      </c>
      <c r="P54" s="84" t="n">
        <v>12</v>
      </c>
      <c r="Q54" s="84" t="n">
        <v>5</v>
      </c>
      <c r="R54" s="1" t="n">
        <f aca="false">SUM(B54:Q54)</f>
        <v>48</v>
      </c>
      <c r="S54" s="1" t="str">
        <f aca="false">IF(ISNUMBER(R54),IF(SUM(B54:Q54)=SUM(B55:Q56),"p","f"),"-")</f>
        <v>p</v>
      </c>
    </row>
    <row r="55" customFormat="false" ht="12.8" hidden="false" customHeight="false" outlineLevel="0" collapsed="false">
      <c r="A55" s="85" t="s">
        <v>256</v>
      </c>
      <c r="B55" s="86" t="s">
        <v>9</v>
      </c>
      <c r="C55" s="86" t="n">
        <v>1</v>
      </c>
      <c r="D55" s="86" t="s">
        <v>9</v>
      </c>
      <c r="E55" s="86" t="n">
        <v>9</v>
      </c>
      <c r="F55" s="86" t="s">
        <v>9</v>
      </c>
      <c r="G55" s="86" t="s">
        <v>9</v>
      </c>
      <c r="H55" s="86" t="s">
        <v>9</v>
      </c>
      <c r="I55" s="86" t="s">
        <v>9</v>
      </c>
      <c r="J55" s="86" t="s">
        <v>9</v>
      </c>
      <c r="K55" s="86" t="s">
        <v>9</v>
      </c>
      <c r="L55" s="86" t="n">
        <v>2</v>
      </c>
      <c r="M55" s="86" t="n">
        <v>3</v>
      </c>
      <c r="N55" s="86" t="n">
        <v>6</v>
      </c>
      <c r="O55" s="86" t="s">
        <v>9</v>
      </c>
      <c r="P55" s="86" t="n">
        <v>8</v>
      </c>
      <c r="Q55" s="86" t="n">
        <v>3</v>
      </c>
    </row>
    <row r="56" customFormat="false" ht="12.8" hidden="false" customHeight="false" outlineLevel="0" collapsed="false">
      <c r="A56" s="87" t="s">
        <v>257</v>
      </c>
      <c r="B56" s="88" t="s">
        <v>9</v>
      </c>
      <c r="C56" s="88" t="s">
        <v>9</v>
      </c>
      <c r="D56" s="88" t="s">
        <v>9</v>
      </c>
      <c r="E56" s="88" t="n">
        <v>5</v>
      </c>
      <c r="F56" s="88" t="s">
        <v>9</v>
      </c>
      <c r="G56" s="88" t="s">
        <v>9</v>
      </c>
      <c r="H56" s="88" t="n">
        <v>1</v>
      </c>
      <c r="I56" s="88" t="s">
        <v>9</v>
      </c>
      <c r="J56" s="88" t="s">
        <v>9</v>
      </c>
      <c r="K56" s="88" t="s">
        <v>9</v>
      </c>
      <c r="L56" s="88" t="n">
        <v>1</v>
      </c>
      <c r="M56" s="88" t="s">
        <v>9</v>
      </c>
      <c r="N56" s="88" t="n">
        <v>3</v>
      </c>
      <c r="O56" s="88" t="s">
        <v>9</v>
      </c>
      <c r="P56" s="88" t="n">
        <v>4</v>
      </c>
      <c r="Q56" s="88" t="n">
        <v>2</v>
      </c>
    </row>
    <row r="57" customFormat="false" ht="12.8" hidden="false" customHeight="false" outlineLevel="0" collapsed="false">
      <c r="A57" s="89" t="s">
        <v>277</v>
      </c>
      <c r="B57" s="84" t="n">
        <v>1</v>
      </c>
      <c r="C57" s="84" t="n">
        <v>3</v>
      </c>
      <c r="D57" s="84" t="n">
        <v>2</v>
      </c>
      <c r="E57" s="84" t="n">
        <v>20</v>
      </c>
      <c r="F57" s="84" t="n">
        <v>1</v>
      </c>
      <c r="G57" s="84" t="s">
        <v>9</v>
      </c>
      <c r="H57" s="84" t="n">
        <v>1</v>
      </c>
      <c r="I57" s="84" t="n">
        <v>2</v>
      </c>
      <c r="J57" s="84" t="n">
        <v>1</v>
      </c>
      <c r="K57" s="84" t="s">
        <v>9</v>
      </c>
      <c r="L57" s="84" t="s">
        <v>9</v>
      </c>
      <c r="M57" s="84" t="n">
        <v>3</v>
      </c>
      <c r="N57" s="84" t="n">
        <v>37</v>
      </c>
      <c r="O57" s="84" t="s">
        <v>9</v>
      </c>
      <c r="P57" s="84" t="n">
        <v>28</v>
      </c>
      <c r="Q57" s="84" t="n">
        <v>48</v>
      </c>
      <c r="R57" s="1" t="n">
        <f aca="false">SUM(B57:Q57)</f>
        <v>147</v>
      </c>
      <c r="S57" s="1" t="str">
        <f aca="false">IF(ISNUMBER(R57),IF(SUM(B57:Q57)=SUM(B58:Q59),"p","f"),"-")</f>
        <v>p</v>
      </c>
    </row>
    <row r="58" customFormat="false" ht="12.8" hidden="false" customHeight="false" outlineLevel="0" collapsed="false">
      <c r="A58" s="85" t="s">
        <v>256</v>
      </c>
      <c r="B58" s="86" t="n">
        <v>1</v>
      </c>
      <c r="C58" s="86" t="n">
        <v>2</v>
      </c>
      <c r="D58" s="86" t="n">
        <v>2</v>
      </c>
      <c r="E58" s="86" t="n">
        <v>5</v>
      </c>
      <c r="F58" s="86" t="n">
        <v>1</v>
      </c>
      <c r="G58" s="86" t="s">
        <v>9</v>
      </c>
      <c r="H58" s="86" t="n">
        <v>1</v>
      </c>
      <c r="I58" s="86" t="s">
        <v>9</v>
      </c>
      <c r="J58" s="86" t="n">
        <v>1</v>
      </c>
      <c r="K58" s="86" t="s">
        <v>9</v>
      </c>
      <c r="L58" s="86" t="s">
        <v>9</v>
      </c>
      <c r="M58" s="86" t="s">
        <v>9</v>
      </c>
      <c r="N58" s="86" t="n">
        <v>17</v>
      </c>
      <c r="O58" s="86" t="s">
        <v>9</v>
      </c>
      <c r="P58" s="86" t="n">
        <v>12</v>
      </c>
      <c r="Q58" s="86" t="n">
        <v>14</v>
      </c>
    </row>
    <row r="59" customFormat="false" ht="12.8" hidden="false" customHeight="false" outlineLevel="0" collapsed="false">
      <c r="A59" s="87" t="s">
        <v>257</v>
      </c>
      <c r="B59" s="88" t="s">
        <v>9</v>
      </c>
      <c r="C59" s="88" t="n">
        <v>1</v>
      </c>
      <c r="D59" s="88" t="s">
        <v>9</v>
      </c>
      <c r="E59" s="88" t="n">
        <v>15</v>
      </c>
      <c r="F59" s="88" t="s">
        <v>9</v>
      </c>
      <c r="G59" s="88" t="s">
        <v>9</v>
      </c>
      <c r="H59" s="88" t="s">
        <v>9</v>
      </c>
      <c r="I59" s="88" t="n">
        <v>2</v>
      </c>
      <c r="J59" s="88" t="s">
        <v>9</v>
      </c>
      <c r="K59" s="88" t="s">
        <v>9</v>
      </c>
      <c r="L59" s="88" t="s">
        <v>9</v>
      </c>
      <c r="M59" s="88" t="n">
        <v>3</v>
      </c>
      <c r="N59" s="88" t="n">
        <v>20</v>
      </c>
      <c r="O59" s="88" t="s">
        <v>9</v>
      </c>
      <c r="P59" s="88" t="n">
        <v>16</v>
      </c>
      <c r="Q59" s="88" t="n">
        <v>34</v>
      </c>
    </row>
    <row r="60" customFormat="false" ht="12.8" hidden="false" customHeight="false" outlineLevel="0" collapsed="false">
      <c r="A60" s="89" t="s">
        <v>278</v>
      </c>
      <c r="B60" s="84" t="s">
        <v>9</v>
      </c>
      <c r="C60" s="84" t="n">
        <v>1</v>
      </c>
      <c r="D60" s="84" t="s">
        <v>9</v>
      </c>
      <c r="E60" s="84" t="n">
        <v>9</v>
      </c>
      <c r="F60" s="84" t="s">
        <v>9</v>
      </c>
      <c r="G60" s="84" t="s">
        <v>9</v>
      </c>
      <c r="H60" s="84" t="n">
        <v>1</v>
      </c>
      <c r="I60" s="84" t="n">
        <v>2</v>
      </c>
      <c r="J60" s="84" t="n">
        <v>2</v>
      </c>
      <c r="K60" s="84" t="s">
        <v>9</v>
      </c>
      <c r="L60" s="84" t="n">
        <v>7</v>
      </c>
      <c r="M60" s="84" t="n">
        <v>1</v>
      </c>
      <c r="N60" s="84" t="n">
        <v>18</v>
      </c>
      <c r="O60" s="84" t="s">
        <v>9</v>
      </c>
      <c r="P60" s="84" t="n">
        <v>27</v>
      </c>
      <c r="Q60" s="84" t="n">
        <v>12</v>
      </c>
      <c r="R60" s="1" t="n">
        <f aca="false">SUM(B60:Q60)</f>
        <v>80</v>
      </c>
      <c r="S60" s="1" t="str">
        <f aca="false">IF(ISNUMBER(R60),IF(SUM(B60:Q60)=SUM(B61:Q62),"p","f"),"-")</f>
        <v>p</v>
      </c>
    </row>
    <row r="61" customFormat="false" ht="12.8" hidden="false" customHeight="false" outlineLevel="0" collapsed="false">
      <c r="A61" s="85" t="s">
        <v>256</v>
      </c>
      <c r="B61" s="86" t="s">
        <v>9</v>
      </c>
      <c r="C61" s="86" t="s">
        <v>9</v>
      </c>
      <c r="D61" s="86" t="s">
        <v>9</v>
      </c>
      <c r="E61" s="86" t="n">
        <v>4</v>
      </c>
      <c r="F61" s="86" t="s">
        <v>9</v>
      </c>
      <c r="G61" s="86" t="s">
        <v>9</v>
      </c>
      <c r="H61" s="86" t="n">
        <v>1</v>
      </c>
      <c r="I61" s="86" t="s">
        <v>9</v>
      </c>
      <c r="J61" s="86" t="n">
        <v>1</v>
      </c>
      <c r="K61" s="86" t="s">
        <v>9</v>
      </c>
      <c r="L61" s="86" t="n">
        <v>6</v>
      </c>
      <c r="M61" s="86" t="n">
        <v>1</v>
      </c>
      <c r="N61" s="86" t="n">
        <v>10</v>
      </c>
      <c r="O61" s="86" t="s">
        <v>9</v>
      </c>
      <c r="P61" s="86" t="n">
        <v>16</v>
      </c>
      <c r="Q61" s="86" t="n">
        <v>6</v>
      </c>
    </row>
    <row r="62" customFormat="false" ht="12.8" hidden="false" customHeight="false" outlineLevel="0" collapsed="false">
      <c r="A62" s="87" t="s">
        <v>257</v>
      </c>
      <c r="B62" s="88" t="s">
        <v>9</v>
      </c>
      <c r="C62" s="88" t="n">
        <v>1</v>
      </c>
      <c r="D62" s="88" t="s">
        <v>9</v>
      </c>
      <c r="E62" s="88" t="n">
        <v>5</v>
      </c>
      <c r="F62" s="88" t="s">
        <v>9</v>
      </c>
      <c r="G62" s="88" t="s">
        <v>9</v>
      </c>
      <c r="H62" s="88" t="s">
        <v>9</v>
      </c>
      <c r="I62" s="88" t="n">
        <v>2</v>
      </c>
      <c r="J62" s="88" t="n">
        <v>1</v>
      </c>
      <c r="K62" s="88" t="s">
        <v>9</v>
      </c>
      <c r="L62" s="88" t="n">
        <v>1</v>
      </c>
      <c r="M62" s="88" t="s">
        <v>9</v>
      </c>
      <c r="N62" s="88" t="n">
        <v>8</v>
      </c>
      <c r="O62" s="88" t="s">
        <v>9</v>
      </c>
      <c r="P62" s="88" t="n">
        <v>11</v>
      </c>
      <c r="Q62" s="88" t="n">
        <v>6</v>
      </c>
    </row>
    <row r="63" customFormat="false" ht="12.8" hidden="false" customHeight="false" outlineLevel="0" collapsed="false">
      <c r="A63" s="89" t="s">
        <v>279</v>
      </c>
      <c r="B63" s="84" t="s">
        <v>9</v>
      </c>
      <c r="C63" s="84" t="n">
        <v>1</v>
      </c>
      <c r="D63" s="84" t="s">
        <v>9</v>
      </c>
      <c r="E63" s="84" t="n">
        <v>21</v>
      </c>
      <c r="F63" s="84" t="s">
        <v>9</v>
      </c>
      <c r="G63" s="84" t="n">
        <v>1</v>
      </c>
      <c r="H63" s="84" t="s">
        <v>9</v>
      </c>
      <c r="I63" s="84" t="n">
        <v>1</v>
      </c>
      <c r="J63" s="84" t="s">
        <v>9</v>
      </c>
      <c r="K63" s="84" t="s">
        <v>9</v>
      </c>
      <c r="L63" s="84" t="n">
        <v>2</v>
      </c>
      <c r="M63" s="84" t="n">
        <v>2</v>
      </c>
      <c r="N63" s="84" t="n">
        <v>11</v>
      </c>
      <c r="O63" s="84" t="s">
        <v>9</v>
      </c>
      <c r="P63" s="84" t="n">
        <v>9</v>
      </c>
      <c r="Q63" s="84" t="n">
        <v>13</v>
      </c>
      <c r="R63" s="1" t="n">
        <f aca="false">SUM(B63:Q63)</f>
        <v>61</v>
      </c>
      <c r="S63" s="1" t="str">
        <f aca="false">IF(ISNUMBER(R63),IF(SUM(B63:Q63)=SUM(B64:Q65),"p","f"),"-")</f>
        <v>p</v>
      </c>
    </row>
    <row r="64" customFormat="false" ht="12.8" hidden="false" customHeight="false" outlineLevel="0" collapsed="false">
      <c r="A64" s="85" t="s">
        <v>256</v>
      </c>
      <c r="B64" s="86" t="s">
        <v>9</v>
      </c>
      <c r="C64" s="86" t="n">
        <v>1</v>
      </c>
      <c r="D64" s="86" t="s">
        <v>9</v>
      </c>
      <c r="E64" s="86" t="n">
        <v>11</v>
      </c>
      <c r="F64" s="86" t="s">
        <v>9</v>
      </c>
      <c r="G64" s="86" t="n">
        <v>1</v>
      </c>
      <c r="H64" s="86" t="s">
        <v>9</v>
      </c>
      <c r="I64" s="86" t="n">
        <v>1</v>
      </c>
      <c r="J64" s="86" t="s">
        <v>9</v>
      </c>
      <c r="K64" s="86" t="s">
        <v>9</v>
      </c>
      <c r="L64" s="86" t="n">
        <v>1</v>
      </c>
      <c r="M64" s="86" t="s">
        <v>9</v>
      </c>
      <c r="N64" s="86" t="n">
        <v>8</v>
      </c>
      <c r="O64" s="86" t="s">
        <v>9</v>
      </c>
      <c r="P64" s="86" t="n">
        <v>5</v>
      </c>
      <c r="Q64" s="86" t="n">
        <v>4</v>
      </c>
    </row>
    <row r="65" customFormat="false" ht="12.8" hidden="false" customHeight="false" outlineLevel="0" collapsed="false">
      <c r="A65" s="87" t="s">
        <v>257</v>
      </c>
      <c r="B65" s="88" t="s">
        <v>9</v>
      </c>
      <c r="C65" s="88" t="s">
        <v>9</v>
      </c>
      <c r="D65" s="88" t="s">
        <v>9</v>
      </c>
      <c r="E65" s="88" t="n">
        <v>10</v>
      </c>
      <c r="F65" s="88" t="s">
        <v>9</v>
      </c>
      <c r="G65" s="88" t="s">
        <v>9</v>
      </c>
      <c r="H65" s="88" t="s">
        <v>9</v>
      </c>
      <c r="I65" s="88" t="s">
        <v>9</v>
      </c>
      <c r="J65" s="88" t="s">
        <v>9</v>
      </c>
      <c r="K65" s="88" t="s">
        <v>9</v>
      </c>
      <c r="L65" s="88" t="n">
        <v>1</v>
      </c>
      <c r="M65" s="88" t="n">
        <v>2</v>
      </c>
      <c r="N65" s="88" t="n">
        <v>3</v>
      </c>
      <c r="O65" s="88" t="s">
        <v>9</v>
      </c>
      <c r="P65" s="88" t="n">
        <v>4</v>
      </c>
      <c r="Q65" s="88" t="n">
        <v>9</v>
      </c>
    </row>
    <row r="66" customFormat="false" ht="15" hidden="false" customHeight="false" outlineLevel="0" collapsed="false"/>
    <row r="67" customFormat="false" ht="15" hidden="false" customHeight="false" outlineLevel="0" collapsed="false">
      <c r="A67" s="98" t="s">
        <v>280</v>
      </c>
      <c r="B67" s="98"/>
    </row>
    <row r="68" customFormat="false" ht="15" hidden="false" customHeight="false" outlineLevel="0" collapsed="false">
      <c r="A68" s="1" t="s">
        <v>281</v>
      </c>
      <c r="B68" s="1" t="str">
        <f aca="false">IF(ISNUMBER(B8),IF(B8=SUM(B64,B61,B58,B55,B52,B49,B46,B43,B40,B37,B34,B31,B28,B25,B22,B19,B16,B10:B14),"p","f"),"-")</f>
        <v>p</v>
      </c>
      <c r="C68" s="1" t="str">
        <f aca="false">IF(ISNUMBER(C8),IF(C8=SUM(C64,C61,C58,C55,C52,C49,C46,C43,C40,C37,C34,C31,C28,C25,C22,C19,C16,C10:C14),"p","f"),"-")</f>
        <v>p</v>
      </c>
      <c r="D68" s="1" t="str">
        <f aca="false">IF(ISNUMBER(D8),IF(D8=SUM(D64,D61,D58,D55,D52,D49,D46,D43,D40,D37,D34,D31,D28,D25,D22,D19,D16,D10:D14),"p","f"),"-")</f>
        <v>p</v>
      </c>
      <c r="E68" s="1" t="str">
        <f aca="false">IF(ISNUMBER(E8),IF(E8=SUM(E64,E61,E58,E55,E52,E49,E46,E43,E40,E37,E34,E31,E28,E25,E22,E19,E16,E10:E14),"p","f"),"-")</f>
        <v>p</v>
      </c>
      <c r="F68" s="1" t="str">
        <f aca="false">IF(ISNUMBER(F8),IF(F8=SUM(F64,F61,F58,F55,F52,F49,F46,F43,F40,F37,F34,F31,F28,F25,F22,F19,F16,F10:F14),"p","f"),"-")</f>
        <v>p</v>
      </c>
      <c r="G68" s="1" t="str">
        <f aca="false">IF(ISNUMBER(G8),IF(G8=SUM(G64,G61,G58,G55,G52,G49,G46,G43,G40,G37,G34,G31,G28,G25,G22,G19,G16,G10:G14),"p","f"),"-")</f>
        <v>p</v>
      </c>
      <c r="H68" s="1" t="str">
        <f aca="false">IF(ISNUMBER(H8),IF(H8=SUM(H64,H61,H58,H55,H52,H49,H46,H43,H40,H37,H34,H31,H28,H25,H22,H19,H16,H10:H14),"p","f"),"-")</f>
        <v>p</v>
      </c>
      <c r="I68" s="1" t="str">
        <f aca="false">IF(ISNUMBER(I8),IF(I8=SUM(I64,I61,I58,I55,I52,I49,I46,I43,I40,I37,I34,I31,I28,I25,I22,I19,I16,I10:I14),"p","f"),"-")</f>
        <v>p</v>
      </c>
      <c r="J68" s="1" t="str">
        <f aca="false">IF(ISNUMBER(J8),IF(J8=SUM(J64,J61,J58,J55,J52,J49,J46,J43,J40,J37,J34,J31,J28,J25,J22,J19,J16,J10:J14),"p","f"),"-")</f>
        <v>p</v>
      </c>
      <c r="K68" s="1" t="str">
        <f aca="false">IF(ISNUMBER(K8),IF(K8=SUM(K64,K61,K58,K55,K52,K49,K46,K43,K40,K37,K34,K31,K28,K25,K22,K19,K16,K10:K14),"p","f"),"-")</f>
        <v>p</v>
      </c>
      <c r="L68" s="1" t="str">
        <f aca="false">IF(ISNUMBER(L8),IF(L8=SUM(L64,L61,L58,L55,L52,L49,L46,L43,L40,L37,L34,L31,L28,L25,L22,L19,L16,L10:L14),"p","f"),"-")</f>
        <v>p</v>
      </c>
      <c r="M68" s="1" t="str">
        <f aca="false">IF(ISNUMBER(M8),IF(M8=SUM(M64,M61,M58,M55,M52,M49,M46,M43,M40,M37,M34,M31,M28,M25,M22,M19,M16,M10:M14),"p","f"),"-")</f>
        <v>p</v>
      </c>
      <c r="N68" s="1" t="str">
        <f aca="false">IF(ISNUMBER(N8),IF(N8=SUM(N64,N61,N58,N55,N52,N49,N46,N43,N40,N37,N34,N31,N28,N25,N22,N19,N16,N10:N14),"p","f"),"-")</f>
        <v>p</v>
      </c>
      <c r="O68" s="1" t="str">
        <f aca="false">IF(ISNUMBER(O8),IF(O8=SUM(O64,O61,O58,O55,O52,O49,O46,O43,O40,O37,O34,O31,O28,O25,O22,O19,O16,O10:O14),"p","f"),"-")</f>
        <v>p</v>
      </c>
      <c r="P68" s="1" t="str">
        <f aca="false">IF(ISNUMBER(P8),IF(P8=SUM(P64,P61,P58,P55,P52,P49,P46,P43,P40,P37,P34,P31,P28,P25,P22,P19,P16,P10:P14),"p","f"),"-")</f>
        <v>p</v>
      </c>
      <c r="Q68" s="1" t="str">
        <f aca="false">IF(ISNUMBER(Q8),IF(Q8=SUM(Q64,Q61,Q58,Q55,Q52,Q49,Q46,Q43,Q40,Q37,Q34,Q31,Q28,Q25,Q22,Q19,Q16,Q10:Q14),"p","f"),"-")</f>
        <v>p</v>
      </c>
    </row>
    <row r="69" customFormat="false" ht="15" hidden="false" customHeight="false" outlineLevel="0" collapsed="false">
      <c r="A69" s="1" t="s">
        <v>282</v>
      </c>
      <c r="B69" s="1" t="str">
        <f aca="false">IF(ISNUMBER(B9),IF(B9=SUM(B65,B62,B59,B56,B53,B50,B47,B44,B41,B38,B35,B32,B29,B26,B23,B20,B17,),"p","f"),"-")</f>
        <v>p</v>
      </c>
      <c r="C69" s="1" t="str">
        <f aca="false">IF(ISNUMBER(C9),IF(C9=SUM(C65,C62,C59,C56,C53,C50,C47,C44,C41,C38,C35,C32,C29,C26,C23,C20,C17,),"p","f"),"-")</f>
        <v>p</v>
      </c>
      <c r="D69" s="1" t="str">
        <f aca="false">IF(ISNUMBER(D9),IF(D9=SUM(D65,D62,D59,D56,D53,D50,D47,D44,D41,D38,D35,D32,D29,D26,D23,D20,D17,),"p","f"),"-")</f>
        <v>p</v>
      </c>
      <c r="E69" s="1" t="str">
        <f aca="false">IF(ISNUMBER(E9),IF(E9=SUM(E65,E62,E59,E56,E53,E50,E47,E44,E41,E38,E35,E32,E29,E26,E23,E20,E17,),"p","f"),"-")</f>
        <v>p</v>
      </c>
      <c r="F69" s="1" t="str">
        <f aca="false">IF(ISNUMBER(F9),IF(F9=SUM(F65,F62,F59,F56,F53,F50,F47,F44,F41,F38,F35,F32,F29,F26,F23,F20,F17,),"p","f"),"-")</f>
        <v>p</v>
      </c>
      <c r="G69" s="1" t="str">
        <f aca="false">IF(ISNUMBER(G9),IF(G9=SUM(G65,G62,G59,G56,G53,G50,G47,G44,G41,G38,G35,G32,G29,G26,G23,G20,G17,),"p","f"),"-")</f>
        <v>p</v>
      </c>
      <c r="H69" s="1" t="str">
        <f aca="false">IF(ISNUMBER(H9),IF(H9=SUM(H65,H62,H59,H56,H53,H50,H47,H44,H41,H38,H35,H32,H29,H26,H23,H20,H17,),"p","f"),"-")</f>
        <v>p</v>
      </c>
      <c r="I69" s="1" t="str">
        <f aca="false">IF(ISNUMBER(I9),IF(I9=SUM(I65,I62,I59,I56,I53,I50,I47,I44,I41,I38,I35,I32,I29,I26,I23,I20,I17,),"p","f"),"-")</f>
        <v>p</v>
      </c>
      <c r="J69" s="1" t="str">
        <f aca="false">IF(ISNUMBER(J9),IF(J9=SUM(J65,J62,J59,J56,J53,J50,J47,J44,J41,J38,J35,J32,J29,J26,J23,J20,J17,),"p","f"),"-")</f>
        <v>p</v>
      </c>
      <c r="K69" s="1" t="str">
        <f aca="false">IF(ISNUMBER(K9),IF(K9=SUM(K65,K62,K59,K56,K53,K50,K47,K44,K41,K38,K35,K32,K29,K26,K23,K20,K17,),"p","f"),"-")</f>
        <v>p</v>
      </c>
      <c r="L69" s="1" t="str">
        <f aca="false">IF(ISNUMBER(L9),IF(L9=SUM(L65,L62,L59,L56,L53,L50,L47,L44,L41,L38,L35,L32,L29,L26,L23,L20,L17,),"p","f"),"-")</f>
        <v>p</v>
      </c>
      <c r="M69" s="1" t="str">
        <f aca="false">IF(ISNUMBER(M9),IF(M9=SUM(M65,M62,M59,M56,M53,M50,M47,M44,M41,M38,M35,M32,M29,M26,M23,M20,M17,),"p","f"),"-")</f>
        <v>p</v>
      </c>
      <c r="N69" s="1" t="str">
        <f aca="false">IF(ISNUMBER(N9),IF(N9=SUM(N65,N62,N59,N56,N53,N50,N47,N44,N41,N38,N35,N32,N29,N26,N23,N20,N17,),"p","f"),"-")</f>
        <v>p</v>
      </c>
      <c r="O69" s="1" t="str">
        <f aca="false">IF(ISNUMBER(O9),IF(O9=SUM(O65,O62,O59,O56,O53,O50,O47,O44,O41,O38,O35,O32,O29,O26,O23,O20,O17,),"p","f"),"-")</f>
        <v>-</v>
      </c>
      <c r="P69" s="1" t="str">
        <f aca="false">IF(ISNUMBER(P9),IF(P9=SUM(P65,P62,P59,P56,P53,P50,P47,P44,P41,P38,P35,P32,P29,P26,P23,P20,P17,),"p","f"),"-")</f>
        <v>p</v>
      </c>
      <c r="Q69" s="1" t="str">
        <f aca="false">IF(ISNUMBER(Q9),IF(Q9=SUM(Q65,Q62,Q59,Q56,Q53,Q50,Q47,Q44,Q41,Q38,Q35,Q32,Q29,Q26,Q23,Q20,Q17,),"p","f"),"-")</f>
        <v>p</v>
      </c>
    </row>
    <row r="70" customFormat="false" ht="15" hidden="false" customHeight="false" outlineLevel="0" collapsed="false">
      <c r="A70" s="1" t="s">
        <v>4</v>
      </c>
      <c r="B70" s="1" t="str">
        <f aca="false">IF(ISNUMBER(B7),IF(B7=SUM(B63,B60,B57,B54,B51,B48,B45,B42,B39,B36,B33,B30,B27,B24,B21,B18,B15,B10:B14),"p","f"),"-")</f>
        <v>p</v>
      </c>
      <c r="C70" s="1" t="str">
        <f aca="false">IF(ISNUMBER(C7),IF(C7=SUM(C63,C60,C57,C54,C51,C48,C45,C42,C39,C36,C33,C30,C27,C24,C21,C18,C15,C10:C14),"p","f"),"-")</f>
        <v>p</v>
      </c>
      <c r="D70" s="1" t="str">
        <f aca="false">IF(ISNUMBER(D7),IF(D7=SUM(D63,D60,D57,D54,D51,D48,D45,D42,D39,D36,D33,D30,D27,D24,D21,D18,D15,D10:D14),"p","f"),"-")</f>
        <v>p</v>
      </c>
      <c r="E70" s="1" t="str">
        <f aca="false">IF(ISNUMBER(E7),IF(E7=SUM(E63,E60,E57,E54,E51,E48,E45,E42,E39,E36,E33,E30,E27,E24,E21,E18,E15,E10:E14),"p","f"),"-")</f>
        <v>p</v>
      </c>
      <c r="F70" s="1" t="str">
        <f aca="false">IF(ISNUMBER(F7),IF(F7=SUM(F63,F60,F57,F54,F51,F48,F45,F42,F39,F36,F33,F30,F27,F24,F21,F18,F15,F10:F14),"p","f"),"-")</f>
        <v>p</v>
      </c>
      <c r="G70" s="1" t="str">
        <f aca="false">IF(ISNUMBER(G7),IF(G7=SUM(G63,G60,G57,G54,G51,G48,G45,G42,G39,G36,G33,G30,G27,G24,G21,G18,G15,G10:G14),"p","f"),"-")</f>
        <v>p</v>
      </c>
      <c r="H70" s="1" t="str">
        <f aca="false">IF(ISNUMBER(H7),IF(H7=SUM(H63,H60,H57,H54,H51,H48,H45,H42,H39,H36,H33,H30,H27,H24,H21,H18,H15,H10:H14),"p","f"),"-")</f>
        <v>p</v>
      </c>
      <c r="I70" s="1" t="str">
        <f aca="false">IF(ISNUMBER(I7),IF(I7=SUM(I63,I60,I57,I54,I51,I48,I45,I42,I39,I36,I33,I30,I27,I24,I21,I18,I15,I10:I14),"p","f"),"-")</f>
        <v>p</v>
      </c>
      <c r="J70" s="1" t="str">
        <f aca="false">IF(ISNUMBER(J7),IF(J7=SUM(J63,J60,J57,J54,J51,J48,J45,J42,J39,J36,J33,J30,J27,J24,J21,J18,J15,J10:J14),"p","f"),"-")</f>
        <v>p</v>
      </c>
      <c r="K70" s="1" t="str">
        <f aca="false">IF(ISNUMBER(K7),IF(K7=SUM(K63,K60,K57,K54,K51,K48,K45,K42,K39,K36,K33,K30,K27,K24,K21,K18,K15,K10:K14),"p","f"),"-")</f>
        <v>p</v>
      </c>
      <c r="L70" s="1" t="str">
        <f aca="false">IF(ISNUMBER(L7),IF(L7=SUM(L63,L60,L57,L54,L51,L48,L45,L42,L39,L36,L33,L30,L27,L24,L21,L18,L15,L10:L14),"p","f"),"-")</f>
        <v>p</v>
      </c>
      <c r="M70" s="1" t="str">
        <f aca="false">IF(ISNUMBER(M7),IF(M7=SUM(M63,M60,M57,M54,M51,M48,M45,M42,M39,M36,M33,M30,M27,M24,M21,M18,M15,M10:M14),"p","f"),"-")</f>
        <v>p</v>
      </c>
      <c r="N70" s="1" t="str">
        <f aca="false">IF(ISNUMBER(N7),IF(N7=SUM(N63,N60,N57,N54,N51,N48,N45,N42,N39,N36,N33,N30,N27,N24,N21,N18,N15,N10:N14),"p","f"),"-")</f>
        <v>p</v>
      </c>
      <c r="O70" s="1" t="str">
        <f aca="false">IF(ISNUMBER(O7),IF(O7=SUM(O63,O60,O57,O54,O51,O48,O45,O42,O39,O36,O33,O30,O27,O24,O21,O18,O15,O10:O14),"p","f"),"-")</f>
        <v>p</v>
      </c>
      <c r="P70" s="1" t="str">
        <f aca="false">IF(ISNUMBER(P7),IF(P7=SUM(P63,P60,P57,P54,P51,P48,P45,P42,P39,P36,P33,P30,P27,P24,P21,P18,P15,P10:P14),"p","f"),"-")</f>
        <v>p</v>
      </c>
      <c r="Q70" s="1" t="str">
        <f aca="false">IF(ISNUMBER(Q7),IF(Q7=SUM(Q63,Q60,Q57,Q54,Q51,Q48,Q45,Q42,Q39,Q36,Q33,Q30,Q27,Q24,Q21,Q18,Q15,Q10:Q14),"p","f"),"-")</f>
        <v>p</v>
      </c>
    </row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2.8" hidden="false" customHeight="false" outlineLevel="0" collapsed="false"/>
  </sheetData>
  <mergeCells count="1">
    <mergeCell ref="A67:B6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N16" activeCellId="0" sqref="N16"/>
    </sheetView>
  </sheetViews>
  <sheetFormatPr defaultRowHeight="12.75" zeroHeight="false" outlineLevelRow="0" outlineLevelCol="0"/>
  <cols>
    <col collapsed="false" customWidth="true" hidden="false" outlineLevel="0" max="1" min="1" style="1" width="16"/>
    <col collapsed="false" customWidth="true" hidden="false" outlineLevel="0" max="1025" min="2" style="0" width="8.67"/>
  </cols>
  <sheetData>
    <row r="1" customFormat="false" ht="12.75" hidden="false" customHeight="false" outlineLevel="0" collapsed="false">
      <c r="A1" s="1" t="s">
        <v>283</v>
      </c>
      <c r="G1" s="38"/>
      <c r="M1" s="38"/>
    </row>
    <row r="2" customFormat="false" ht="12.75" hidden="false" customHeight="false" outlineLevel="0" collapsed="false">
      <c r="G2" s="38"/>
      <c r="M2" s="38"/>
    </row>
    <row r="3" customFormat="false" ht="12.75" hidden="false" customHeight="false" outlineLevel="0" collapsed="false">
      <c r="G3" s="38"/>
      <c r="M3" s="38"/>
    </row>
    <row r="4" customFormat="false" ht="12.75" hidden="false" customHeight="false" outlineLevel="0" collapsed="false">
      <c r="G4" s="38"/>
    </row>
    <row r="5" s="99" customFormat="true" ht="21.6" hidden="false" customHeight="true" outlineLevel="0" collapsed="false">
      <c r="A5" s="15" t="s">
        <v>284</v>
      </c>
      <c r="B5" s="4" t="s">
        <v>4</v>
      </c>
      <c r="C5" s="4" t="s">
        <v>285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  <c r="P5" s="49"/>
      <c r="Q5" s="49"/>
    </row>
    <row r="6" s="99" customFormat="true" ht="63.4" hidden="false" customHeight="true" outlineLevel="0" collapsed="false">
      <c r="A6" s="15"/>
      <c r="B6" s="4"/>
      <c r="C6" s="100" t="s">
        <v>286</v>
      </c>
      <c r="D6" s="100" t="s">
        <v>287</v>
      </c>
      <c r="E6" s="100" t="s">
        <v>288</v>
      </c>
      <c r="F6" s="100" t="s">
        <v>289</v>
      </c>
      <c r="G6" s="100" t="s">
        <v>290</v>
      </c>
      <c r="H6" s="100" t="s">
        <v>291</v>
      </c>
      <c r="I6" s="100" t="s">
        <v>292</v>
      </c>
      <c r="J6" s="100" t="s">
        <v>293</v>
      </c>
      <c r="K6" s="100" t="s">
        <v>294</v>
      </c>
      <c r="L6" s="100" t="s">
        <v>295</v>
      </c>
      <c r="M6" s="100" t="s">
        <v>296</v>
      </c>
      <c r="N6" s="100" t="s">
        <v>297</v>
      </c>
      <c r="O6" s="49"/>
      <c r="P6" s="49"/>
      <c r="Q6" s="49"/>
    </row>
    <row r="7" customFormat="false" ht="25.5" hidden="false" customHeight="false" outlineLevel="0" collapsed="false">
      <c r="A7" s="4" t="s">
        <v>211</v>
      </c>
      <c r="B7" s="3" t="s">
        <v>298</v>
      </c>
      <c r="C7" s="23" t="s">
        <v>299</v>
      </c>
      <c r="D7" s="23" t="s">
        <v>9</v>
      </c>
      <c r="E7" s="23" t="s">
        <v>9</v>
      </c>
      <c r="F7" s="23" t="s">
        <v>9</v>
      </c>
      <c r="G7" s="23" t="s">
        <v>300</v>
      </c>
      <c r="H7" s="23" t="s">
        <v>9</v>
      </c>
      <c r="I7" s="23" t="s">
        <v>300</v>
      </c>
      <c r="J7" s="23" t="s">
        <v>300</v>
      </c>
      <c r="K7" s="23" t="s">
        <v>300</v>
      </c>
      <c r="L7" s="23" t="s">
        <v>9</v>
      </c>
      <c r="M7" s="23" t="s">
        <v>9</v>
      </c>
      <c r="N7" s="23" t="s">
        <v>9</v>
      </c>
      <c r="O7" s="101" t="str">
        <f aca="false">IF(ISNUMBER(B7),IF(B7=SUM(C7:N7),"p","f"),"-")</f>
        <v>-</v>
      </c>
      <c r="P7" s="102"/>
      <c r="Q7" s="46"/>
    </row>
    <row r="8" customFormat="false" ht="25.5" hidden="false" customHeight="false" outlineLevel="0" collapsed="false">
      <c r="A8" s="103" t="s">
        <v>214</v>
      </c>
      <c r="B8" s="3" t="n">
        <v>9</v>
      </c>
      <c r="C8" s="3" t="s">
        <v>9</v>
      </c>
      <c r="D8" s="3" t="s">
        <v>9</v>
      </c>
      <c r="E8" s="3" t="n">
        <v>1</v>
      </c>
      <c r="F8" s="3" t="n">
        <v>1</v>
      </c>
      <c r="G8" s="3" t="s">
        <v>9</v>
      </c>
      <c r="H8" s="3" t="s">
        <v>9</v>
      </c>
      <c r="I8" s="3" t="n">
        <v>7</v>
      </c>
      <c r="J8" s="3" t="s">
        <v>9</v>
      </c>
      <c r="K8" s="3" t="s">
        <v>9</v>
      </c>
      <c r="L8" s="3" t="s">
        <v>9</v>
      </c>
      <c r="M8" s="3" t="s">
        <v>9</v>
      </c>
      <c r="N8" s="3" t="s">
        <v>9</v>
      </c>
      <c r="O8" s="101" t="str">
        <f aca="false">IF(ISNUMBER(B8),IF(B8=SUM(C8:N8),"p","f"),"-")</f>
        <v>p</v>
      </c>
      <c r="P8" s="104"/>
      <c r="Q8" s="104"/>
    </row>
    <row r="9" customFormat="false" ht="63.75" hidden="false" customHeight="false" outlineLevel="0" collapsed="false">
      <c r="A9" s="105" t="s">
        <v>216</v>
      </c>
      <c r="B9" s="3" t="n">
        <v>473</v>
      </c>
      <c r="C9" s="3" t="n">
        <v>24</v>
      </c>
      <c r="D9" s="3" t="n">
        <v>37</v>
      </c>
      <c r="E9" s="3" t="n">
        <v>38</v>
      </c>
      <c r="F9" s="3" t="n">
        <v>36</v>
      </c>
      <c r="G9" s="3" t="n">
        <v>47</v>
      </c>
      <c r="H9" s="3" t="n">
        <v>55</v>
      </c>
      <c r="I9" s="3" t="n">
        <v>49</v>
      </c>
      <c r="J9" s="3" t="n">
        <v>54</v>
      </c>
      <c r="K9" s="3" t="n">
        <v>32</v>
      </c>
      <c r="L9" s="3" t="n">
        <v>37</v>
      </c>
      <c r="M9" s="3" t="n">
        <v>29</v>
      </c>
      <c r="N9" s="3" t="n">
        <v>35</v>
      </c>
      <c r="O9" s="101" t="str">
        <f aca="false">IF(ISNUMBER(B9),IF(B9=SUM(C9:N9),"p","f"),"-")</f>
        <v>p</v>
      </c>
      <c r="P9" s="104"/>
      <c r="Q9" s="104"/>
    </row>
    <row r="10" customFormat="false" ht="12.75" hidden="false" customHeight="false" outlineLevel="0" collapsed="false">
      <c r="A10" s="105" t="s">
        <v>217</v>
      </c>
      <c r="B10" s="22" t="n">
        <v>6</v>
      </c>
      <c r="C10" s="22" t="s">
        <v>9</v>
      </c>
      <c r="D10" s="22" t="s">
        <v>9</v>
      </c>
      <c r="E10" s="22" t="n">
        <v>2</v>
      </c>
      <c r="F10" s="22" t="n">
        <v>1</v>
      </c>
      <c r="G10" s="22" t="s">
        <v>9</v>
      </c>
      <c r="H10" s="22" t="n">
        <v>2</v>
      </c>
      <c r="I10" s="22" t="s">
        <v>9</v>
      </c>
      <c r="J10" s="22" t="s">
        <v>9</v>
      </c>
      <c r="K10" s="22" t="s">
        <v>9</v>
      </c>
      <c r="L10" s="22" t="s">
        <v>9</v>
      </c>
      <c r="M10" s="22" t="n">
        <v>1</v>
      </c>
      <c r="N10" s="22" t="s">
        <v>9</v>
      </c>
      <c r="O10" s="101" t="str">
        <f aca="false">IF(ISNUMBER(B10),IF(B10=SUM(C10:N10),"p","f"),"-")</f>
        <v>p</v>
      </c>
      <c r="P10" s="104"/>
      <c r="Q10" s="104"/>
    </row>
    <row r="11" customFormat="false" ht="38.25" hidden="false" customHeight="false" outlineLevel="0" collapsed="false">
      <c r="A11" s="15" t="s">
        <v>218</v>
      </c>
      <c r="B11" s="22" t="n">
        <v>11</v>
      </c>
      <c r="C11" s="22" t="n">
        <v>2</v>
      </c>
      <c r="D11" s="22" t="s">
        <v>9</v>
      </c>
      <c r="E11" s="22" t="n">
        <v>1</v>
      </c>
      <c r="F11" s="22" t="s">
        <v>9</v>
      </c>
      <c r="G11" s="22" t="n">
        <v>2</v>
      </c>
      <c r="H11" s="22" t="s">
        <v>9</v>
      </c>
      <c r="I11" s="22" t="n">
        <v>3</v>
      </c>
      <c r="J11" s="22" t="n">
        <v>1</v>
      </c>
      <c r="K11" s="22" t="s">
        <v>9</v>
      </c>
      <c r="L11" s="22" t="s">
        <v>9</v>
      </c>
      <c r="M11" s="22" t="n">
        <v>1</v>
      </c>
      <c r="N11" s="22" t="n">
        <v>1</v>
      </c>
      <c r="O11" s="101" t="str">
        <f aca="false">IF(ISNUMBER(B11),IF(B11=SUM(C11:N11),"p","f"),"-")</f>
        <v>p</v>
      </c>
      <c r="P11" s="104"/>
      <c r="Q11" s="104"/>
    </row>
    <row r="12" customFormat="false" ht="38.25" hidden="false" customHeight="false" outlineLevel="0" collapsed="false">
      <c r="A12" s="15" t="s">
        <v>220</v>
      </c>
      <c r="B12" s="22" t="n">
        <v>30</v>
      </c>
      <c r="C12" s="22" t="n">
        <v>1</v>
      </c>
      <c r="D12" s="22" t="n">
        <v>1</v>
      </c>
      <c r="E12" s="22" t="n">
        <v>3</v>
      </c>
      <c r="F12" s="22" t="n">
        <v>4</v>
      </c>
      <c r="G12" s="22" t="n">
        <v>2</v>
      </c>
      <c r="H12" s="22" t="n">
        <v>5</v>
      </c>
      <c r="I12" s="22" t="n">
        <v>1</v>
      </c>
      <c r="J12" s="22" t="n">
        <v>1</v>
      </c>
      <c r="K12" s="22" t="n">
        <v>2</v>
      </c>
      <c r="L12" s="22" t="n">
        <v>2</v>
      </c>
      <c r="M12" s="22" t="n">
        <v>6</v>
      </c>
      <c r="N12" s="22" t="n">
        <v>2</v>
      </c>
      <c r="O12" s="101" t="str">
        <f aca="false">IF(ISNUMBER(B12),IF(B12=SUM(C12:N12),"p","f"),"-")</f>
        <v>p</v>
      </c>
      <c r="P12" s="104"/>
      <c r="Q12" s="104"/>
    </row>
    <row r="13" customFormat="false" ht="51" hidden="false" customHeight="false" outlineLevel="0" collapsed="false">
      <c r="A13" s="15" t="s">
        <v>301</v>
      </c>
      <c r="B13" s="3" t="n">
        <v>2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  <c r="H13" s="3" t="s">
        <v>9</v>
      </c>
      <c r="I13" s="3" t="s">
        <v>9</v>
      </c>
      <c r="J13" s="3" t="s">
        <v>9</v>
      </c>
      <c r="K13" s="3" t="n">
        <v>1</v>
      </c>
      <c r="L13" s="3" t="s">
        <v>9</v>
      </c>
      <c r="M13" s="3" t="s">
        <v>9</v>
      </c>
      <c r="N13" s="3" t="n">
        <v>1</v>
      </c>
      <c r="O13" s="101" t="str">
        <f aca="false">IF(ISNUMBER(B13),IF(B13=SUM(C13:N13),"p","f"),"-")</f>
        <v>p</v>
      </c>
      <c r="P13" s="104"/>
      <c r="Q13" s="104"/>
    </row>
    <row r="14" customFormat="false" ht="12.75" hidden="false" customHeight="false" outlineLevel="0" collapsed="false">
      <c r="A14" s="15" t="s">
        <v>226</v>
      </c>
      <c r="B14" s="22" t="n">
        <v>77</v>
      </c>
      <c r="C14" s="22" t="n">
        <v>5</v>
      </c>
      <c r="D14" s="22" t="n">
        <v>4</v>
      </c>
      <c r="E14" s="22" t="n">
        <v>9</v>
      </c>
      <c r="F14" s="22" t="n">
        <v>4</v>
      </c>
      <c r="G14" s="22" t="n">
        <v>13</v>
      </c>
      <c r="H14" s="22" t="n">
        <v>4</v>
      </c>
      <c r="I14" s="22" t="n">
        <v>1</v>
      </c>
      <c r="J14" s="22" t="n">
        <v>2</v>
      </c>
      <c r="K14" s="22" t="n">
        <v>2</v>
      </c>
      <c r="L14" s="22" t="n">
        <v>4</v>
      </c>
      <c r="M14" s="22" t="n">
        <v>13</v>
      </c>
      <c r="N14" s="22" t="n">
        <v>16</v>
      </c>
      <c r="O14" s="101" t="str">
        <f aca="false">IF(ISNUMBER(B14),IF(B14=SUM(C14:N14),"p","f"),"-")</f>
        <v>p</v>
      </c>
      <c r="P14" s="104"/>
      <c r="Q14" s="104"/>
    </row>
    <row r="15" customFormat="false" ht="25.5" hidden="false" customHeight="false" outlineLevel="0" collapsed="false">
      <c r="A15" s="15" t="s">
        <v>222</v>
      </c>
      <c r="B15" s="3" t="n">
        <v>392</v>
      </c>
      <c r="C15" s="3" t="n">
        <v>28</v>
      </c>
      <c r="D15" s="3" t="n">
        <v>37</v>
      </c>
      <c r="E15" s="3" t="n">
        <v>37</v>
      </c>
      <c r="F15" s="3" t="n">
        <v>35</v>
      </c>
      <c r="G15" s="3" t="n">
        <v>38</v>
      </c>
      <c r="H15" s="3" t="n">
        <v>28</v>
      </c>
      <c r="I15" s="3" t="n">
        <v>30</v>
      </c>
      <c r="J15" s="3" t="n">
        <v>34</v>
      </c>
      <c r="K15" s="3" t="n">
        <v>29</v>
      </c>
      <c r="L15" s="3" t="n">
        <v>39</v>
      </c>
      <c r="M15" s="3" t="n">
        <v>23</v>
      </c>
      <c r="N15" s="3" t="n">
        <v>34</v>
      </c>
      <c r="O15" s="101" t="str">
        <f aca="false">IF(ISNUMBER(B15),IF(B15=SUM(C15:N15),"p","f"),"-")</f>
        <v>p</v>
      </c>
      <c r="P15" s="104"/>
      <c r="Q15" s="104"/>
    </row>
    <row r="16" customFormat="false" ht="12.75" hidden="false" customHeight="false" outlineLevel="0" collapsed="false">
      <c r="A16" s="15" t="s">
        <v>236</v>
      </c>
      <c r="B16" s="22" t="n">
        <v>524</v>
      </c>
      <c r="C16" s="22" t="n">
        <v>312</v>
      </c>
      <c r="D16" s="22" t="n">
        <v>81</v>
      </c>
      <c r="E16" s="22" t="n">
        <v>24</v>
      </c>
      <c r="F16" s="22" t="n">
        <v>13</v>
      </c>
      <c r="G16" s="22" t="n">
        <v>5</v>
      </c>
      <c r="H16" s="22" t="n">
        <v>7</v>
      </c>
      <c r="I16" s="22" t="n">
        <v>3</v>
      </c>
      <c r="J16" s="22" t="n">
        <v>5</v>
      </c>
      <c r="K16" s="22" t="n">
        <v>8</v>
      </c>
      <c r="L16" s="22" t="n">
        <v>11</v>
      </c>
      <c r="M16" s="22" t="n">
        <v>2</v>
      </c>
      <c r="N16" s="22" t="n">
        <v>53</v>
      </c>
      <c r="O16" s="101" t="str">
        <f aca="false">IF(ISNUMBER(B16),IF(B16=SUM(C16:N16),"p","f"),"-")</f>
        <v>p</v>
      </c>
      <c r="P16" s="104"/>
      <c r="Q16" s="104"/>
    </row>
    <row r="18" customFormat="false" ht="12.75" hidden="false" customHeight="true" outlineLevel="0" collapsed="false">
      <c r="A18" s="106" t="s">
        <v>237</v>
      </c>
      <c r="B18" s="106"/>
      <c r="C18" s="106"/>
    </row>
  </sheetData>
  <mergeCells count="4">
    <mergeCell ref="A5:A6"/>
    <mergeCell ref="B5:B6"/>
    <mergeCell ref="C5:N5"/>
    <mergeCell ref="A18:C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2"/>
  <sheetViews>
    <sheetView showFormulas="false" showGridLines="true" showRowColHeaders="true" showZeros="true" rightToLeft="false" tabSelected="false" showOutlineSymbols="true" defaultGridColor="true" view="normal" topLeftCell="F1" colorId="64" zoomScale="65" zoomScaleNormal="65" zoomScalePageLayoutView="100" workbookViewId="0">
      <selection pane="topLeft" activeCell="C30" activeCellId="0" sqref="C30"/>
    </sheetView>
  </sheetViews>
  <sheetFormatPr defaultRowHeight="12.7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0" width="8.67"/>
    <col collapsed="false" customWidth="true" hidden="false" outlineLevel="0" max="18" min="3" style="1" width="12.71"/>
    <col collapsed="false" customWidth="true" hidden="false" outlineLevel="0" max="1025" min="19" style="0" width="8.67"/>
  </cols>
  <sheetData>
    <row r="1" customFormat="false" ht="14.25" hidden="false" customHeight="false" outlineLevel="0" collapsed="false">
      <c r="A1" s="1" t="s">
        <v>302</v>
      </c>
      <c r="I1" s="38"/>
    </row>
    <row r="2" customFormat="false" ht="12.75" hidden="false" customHeight="false" outlineLevel="0" collapsed="false">
      <c r="A2" s="38"/>
      <c r="B2" s="38"/>
      <c r="I2" s="38"/>
    </row>
    <row r="3" customFormat="false" ht="12.75" hidden="false" customHeight="false" outlineLevel="0" collapsed="false">
      <c r="A3" s="38"/>
      <c r="B3" s="38"/>
      <c r="I3" s="38"/>
    </row>
    <row r="4" customFormat="false" ht="12.75" hidden="false" customHeight="false" outlineLevel="0" collapsed="false">
      <c r="I4" s="38"/>
    </row>
    <row r="5" customFormat="false" ht="99" hidden="false" customHeight="true" outlineLevel="0" collapsed="false">
      <c r="A5" s="3" t="s">
        <v>21</v>
      </c>
      <c r="B5" s="3"/>
      <c r="C5" s="14" t="s">
        <v>211</v>
      </c>
      <c r="D5" s="14" t="s">
        <v>303</v>
      </c>
      <c r="E5" s="14" t="s">
        <v>214</v>
      </c>
      <c r="F5" s="14" t="s">
        <v>304</v>
      </c>
      <c r="G5" s="14" t="s">
        <v>217</v>
      </c>
      <c r="H5" s="14" t="s">
        <v>305</v>
      </c>
      <c r="I5" s="14" t="s">
        <v>219</v>
      </c>
      <c r="J5" s="14" t="s">
        <v>220</v>
      </c>
      <c r="K5" s="14" t="s">
        <v>223</v>
      </c>
      <c r="L5" s="14" t="s">
        <v>306</v>
      </c>
      <c r="M5" s="14" t="s">
        <v>226</v>
      </c>
      <c r="N5" s="14" t="s">
        <v>307</v>
      </c>
      <c r="O5" s="14" t="s">
        <v>308</v>
      </c>
      <c r="P5" s="82" t="s">
        <v>309</v>
      </c>
      <c r="Q5" s="14" t="s">
        <v>222</v>
      </c>
      <c r="R5" s="14" t="s">
        <v>236</v>
      </c>
    </row>
    <row r="6" customFormat="false" ht="12.75" hidden="false" customHeight="false" outlineLevel="0" collapsed="false">
      <c r="A6" s="107" t="s">
        <v>158</v>
      </c>
      <c r="B6" s="107"/>
      <c r="C6" s="108" t="n">
        <v>0.02</v>
      </c>
      <c r="D6" s="108" t="n">
        <v>0.17</v>
      </c>
      <c r="E6" s="108" t="n">
        <v>0.03</v>
      </c>
      <c r="F6" s="108" t="n">
        <v>1.43</v>
      </c>
      <c r="G6" s="108" t="n">
        <v>0.02</v>
      </c>
      <c r="H6" s="108" t="n">
        <v>0.03</v>
      </c>
      <c r="I6" s="108" t="n">
        <v>0.05</v>
      </c>
      <c r="J6" s="108" t="n">
        <v>0.09</v>
      </c>
      <c r="K6" s="108" t="n">
        <v>0.15</v>
      </c>
      <c r="L6" s="109" t="n">
        <v>0.01</v>
      </c>
      <c r="M6" s="108" t="n">
        <v>0.23</v>
      </c>
      <c r="N6" s="108" t="n">
        <v>0.16</v>
      </c>
      <c r="O6" s="108" t="n">
        <v>1.22</v>
      </c>
      <c r="P6" s="109" t="n">
        <v>0.003</v>
      </c>
      <c r="Q6" s="108" t="n">
        <v>1.19</v>
      </c>
      <c r="R6" s="108" t="n">
        <v>1.58</v>
      </c>
    </row>
    <row r="7" customFormat="false" ht="12.75" hidden="false" customHeight="false" outlineLevel="0" collapsed="false">
      <c r="A7" s="110"/>
      <c r="B7" s="13" t="s">
        <v>256</v>
      </c>
      <c r="C7" s="108" t="n">
        <v>0.01</v>
      </c>
      <c r="D7" s="108" t="n">
        <v>0.16</v>
      </c>
      <c r="E7" s="108" t="n">
        <v>0.04</v>
      </c>
      <c r="F7" s="108" t="n">
        <v>1.1</v>
      </c>
      <c r="G7" s="108" t="n">
        <v>0.01</v>
      </c>
      <c r="H7" s="108" t="n">
        <v>0.03</v>
      </c>
      <c r="I7" s="108" t="n">
        <v>0.06</v>
      </c>
      <c r="J7" s="108" t="n">
        <v>0.07</v>
      </c>
      <c r="K7" s="108" t="n">
        <v>0.08</v>
      </c>
      <c r="L7" s="109" t="n">
        <v>0.006</v>
      </c>
      <c r="M7" s="108" t="n">
        <v>0.18</v>
      </c>
      <c r="N7" s="108" t="n">
        <v>0.15</v>
      </c>
      <c r="O7" s="108" t="n">
        <v>1.33</v>
      </c>
      <c r="P7" s="109" t="n">
        <v>0.006</v>
      </c>
      <c r="Q7" s="108" t="n">
        <v>1.05</v>
      </c>
      <c r="R7" s="108" t="n">
        <v>1.03</v>
      </c>
    </row>
    <row r="8" customFormat="false" ht="12.75" hidden="false" customHeight="false" outlineLevel="0" collapsed="false">
      <c r="A8" s="110"/>
      <c r="B8" s="13" t="s">
        <v>310</v>
      </c>
      <c r="C8" s="108" t="n">
        <v>0.03</v>
      </c>
      <c r="D8" s="108" t="n">
        <v>0.19</v>
      </c>
      <c r="E8" s="108" t="n">
        <v>0.01</v>
      </c>
      <c r="F8" s="108" t="n">
        <v>1.8</v>
      </c>
      <c r="G8" s="108" t="n">
        <v>0.03</v>
      </c>
      <c r="H8" s="108" t="n">
        <v>0.03</v>
      </c>
      <c r="I8" s="108" t="n">
        <v>0.03</v>
      </c>
      <c r="J8" s="108" t="n">
        <v>0.11</v>
      </c>
      <c r="K8" s="108" t="n">
        <v>0.24</v>
      </c>
      <c r="L8" s="109" t="n">
        <v>0.006</v>
      </c>
      <c r="M8" s="108" t="n">
        <v>0.3</v>
      </c>
      <c r="N8" s="108" t="n">
        <v>0.17</v>
      </c>
      <c r="O8" s="108" t="n">
        <v>1.09</v>
      </c>
      <c r="P8" s="109" t="s">
        <v>9</v>
      </c>
      <c r="Q8" s="108" t="n">
        <v>1.34</v>
      </c>
      <c r="R8" s="108" t="n">
        <v>2.21</v>
      </c>
    </row>
    <row r="9" customFormat="false" ht="12.8" hidden="false" customHeight="false" outlineLevel="0" collapsed="false">
      <c r="A9" s="29" t="s">
        <v>130</v>
      </c>
      <c r="B9" s="29"/>
      <c r="C9" s="108" t="n">
        <v>0.07</v>
      </c>
      <c r="D9" s="108" t="s">
        <v>9</v>
      </c>
      <c r="E9" s="108" t="n">
        <v>0.37</v>
      </c>
      <c r="F9" s="108" t="n">
        <v>0.37</v>
      </c>
      <c r="G9" s="108" t="s">
        <v>9</v>
      </c>
      <c r="H9" s="108" t="s">
        <v>9</v>
      </c>
      <c r="I9" s="108" t="s">
        <v>9</v>
      </c>
      <c r="J9" s="108" t="s">
        <v>9</v>
      </c>
      <c r="K9" s="108" t="s">
        <v>9</v>
      </c>
      <c r="L9" s="108" t="n">
        <v>0.07</v>
      </c>
      <c r="M9" s="108" t="s">
        <v>9</v>
      </c>
      <c r="N9" s="108" t="n">
        <v>0.3</v>
      </c>
      <c r="O9" s="108" t="n">
        <v>1.49</v>
      </c>
      <c r="P9" s="109" t="s">
        <v>9</v>
      </c>
      <c r="Q9" s="108" t="n">
        <v>0.6</v>
      </c>
      <c r="R9" s="108" t="n">
        <v>1.42</v>
      </c>
    </row>
    <row r="10" customFormat="false" ht="12.8" hidden="false" customHeight="false" outlineLevel="0" collapsed="false">
      <c r="A10" s="29" t="s">
        <v>131</v>
      </c>
      <c r="B10" s="29"/>
      <c r="C10" s="108" t="s">
        <v>9</v>
      </c>
      <c r="D10" s="108" t="n">
        <v>0.17</v>
      </c>
      <c r="E10" s="108" t="s">
        <v>9</v>
      </c>
      <c r="F10" s="108" t="n">
        <v>0.33</v>
      </c>
      <c r="G10" s="108" t="s">
        <v>9</v>
      </c>
      <c r="H10" s="108" t="s">
        <v>9</v>
      </c>
      <c r="I10" s="108" t="n">
        <v>0.5</v>
      </c>
      <c r="J10" s="108" t="s">
        <v>9</v>
      </c>
      <c r="K10" s="108" t="n">
        <v>0.17</v>
      </c>
      <c r="L10" s="108" t="s">
        <v>9</v>
      </c>
      <c r="M10" s="108" t="n">
        <v>0.17</v>
      </c>
      <c r="N10" s="108" t="s">
        <v>9</v>
      </c>
      <c r="O10" s="108" t="n">
        <v>2</v>
      </c>
      <c r="P10" s="109" t="s">
        <v>9</v>
      </c>
      <c r="Q10" s="108" t="n">
        <v>2.17</v>
      </c>
      <c r="R10" s="108" t="n">
        <v>0.33</v>
      </c>
    </row>
    <row r="11" customFormat="false" ht="12.8" hidden="false" customHeight="false" outlineLevel="0" collapsed="false">
      <c r="A11" s="29" t="s">
        <v>132</v>
      </c>
      <c r="B11" s="29"/>
      <c r="C11" s="108" t="s">
        <v>9</v>
      </c>
      <c r="D11" s="108" t="n">
        <v>0.13</v>
      </c>
      <c r="E11" s="108" t="s">
        <v>9</v>
      </c>
      <c r="F11" s="108" t="n">
        <v>1.82</v>
      </c>
      <c r="G11" s="108" t="s">
        <v>9</v>
      </c>
      <c r="H11" s="108" t="s">
        <v>9</v>
      </c>
      <c r="I11" s="108" t="n">
        <v>0.13</v>
      </c>
      <c r="J11" s="108" t="s">
        <v>9</v>
      </c>
      <c r="K11" s="108" t="s">
        <v>9</v>
      </c>
      <c r="L11" s="108" t="s">
        <v>9</v>
      </c>
      <c r="M11" s="108" t="s">
        <v>9</v>
      </c>
      <c r="N11" s="108" t="n">
        <v>0.39</v>
      </c>
      <c r="O11" s="108" t="n">
        <v>2.08</v>
      </c>
      <c r="P11" s="109" t="s">
        <v>9</v>
      </c>
      <c r="Q11" s="108" t="n">
        <v>1.3</v>
      </c>
      <c r="R11" s="108" t="n">
        <v>2.08</v>
      </c>
    </row>
    <row r="12" customFormat="false" ht="12.8" hidden="false" customHeight="false" outlineLevel="0" collapsed="false">
      <c r="A12" s="29" t="s">
        <v>133</v>
      </c>
      <c r="B12" s="29"/>
      <c r="C12" s="108" t="s">
        <v>9</v>
      </c>
      <c r="D12" s="108" t="s">
        <v>9</v>
      </c>
      <c r="E12" s="108" t="s">
        <v>9</v>
      </c>
      <c r="F12" s="108" t="n">
        <v>0.42</v>
      </c>
      <c r="G12" s="108" t="s">
        <v>9</v>
      </c>
      <c r="H12" s="108" t="n">
        <v>0.21</v>
      </c>
      <c r="I12" s="108" t="s">
        <v>9</v>
      </c>
      <c r="J12" s="108" t="n">
        <v>0.42</v>
      </c>
      <c r="K12" s="108" t="s">
        <v>9</v>
      </c>
      <c r="L12" s="108" t="s">
        <v>9</v>
      </c>
      <c r="M12" s="108" t="n">
        <v>0.21</v>
      </c>
      <c r="N12" s="108" t="n">
        <v>0.21</v>
      </c>
      <c r="O12" s="108" t="n">
        <v>0.83</v>
      </c>
      <c r="P12" s="109" t="s">
        <v>9</v>
      </c>
      <c r="Q12" s="108" t="s">
        <v>9</v>
      </c>
      <c r="R12" s="108" t="n">
        <v>0.83</v>
      </c>
    </row>
    <row r="13" customFormat="false" ht="12.8" hidden="false" customHeight="false" outlineLevel="0" collapsed="false">
      <c r="A13" s="29" t="s">
        <v>134</v>
      </c>
      <c r="B13" s="29"/>
      <c r="C13" s="108" t="s">
        <v>9</v>
      </c>
      <c r="D13" s="108" t="s">
        <v>9</v>
      </c>
      <c r="E13" s="108" t="s">
        <v>9</v>
      </c>
      <c r="F13" s="108" t="n">
        <v>0.19</v>
      </c>
      <c r="G13" s="108" t="s">
        <v>9</v>
      </c>
      <c r="H13" s="108" t="n">
        <v>0.19</v>
      </c>
      <c r="I13" s="108" t="n">
        <v>0.19</v>
      </c>
      <c r="J13" s="108" t="n">
        <v>0.19</v>
      </c>
      <c r="K13" s="108" t="s">
        <v>9</v>
      </c>
      <c r="L13" s="108" t="s">
        <v>9</v>
      </c>
      <c r="M13" s="108" t="s">
        <v>9</v>
      </c>
      <c r="N13" s="108" t="s">
        <v>9</v>
      </c>
      <c r="O13" s="108" t="n">
        <v>0.75</v>
      </c>
      <c r="P13" s="109" t="s">
        <v>9</v>
      </c>
      <c r="Q13" s="108" t="n">
        <v>1.12</v>
      </c>
      <c r="R13" s="108" t="n">
        <v>0.56</v>
      </c>
    </row>
    <row r="14" customFormat="false" ht="12.8" hidden="false" customHeight="false" outlineLevel="0" collapsed="false">
      <c r="A14" s="29" t="s">
        <v>135</v>
      </c>
      <c r="B14" s="29"/>
      <c r="C14" s="108" t="s">
        <v>9</v>
      </c>
      <c r="D14" s="108" t="s">
        <v>9</v>
      </c>
      <c r="E14" s="108" t="s">
        <v>9</v>
      </c>
      <c r="F14" s="108" t="n">
        <v>4.56</v>
      </c>
      <c r="G14" s="108" t="n">
        <v>0.08</v>
      </c>
      <c r="H14" s="108" t="s">
        <v>9</v>
      </c>
      <c r="I14" s="108" t="s">
        <v>9</v>
      </c>
      <c r="J14" s="108" t="n">
        <v>0.08</v>
      </c>
      <c r="K14" s="108" t="n">
        <v>0.17</v>
      </c>
      <c r="L14" s="108" t="s">
        <v>9</v>
      </c>
      <c r="M14" s="108" t="n">
        <v>0.25</v>
      </c>
      <c r="N14" s="108" t="n">
        <v>0.25</v>
      </c>
      <c r="O14" s="108" t="n">
        <v>0.44</v>
      </c>
      <c r="P14" s="109" t="s">
        <v>9</v>
      </c>
      <c r="Q14" s="108" t="n">
        <v>1.35</v>
      </c>
      <c r="R14" s="108" t="n">
        <v>3.38</v>
      </c>
    </row>
    <row r="15" customFormat="false" ht="12.8" hidden="false" customHeight="false" outlineLevel="0" collapsed="false">
      <c r="A15" s="29" t="s">
        <v>136</v>
      </c>
      <c r="B15" s="29"/>
      <c r="C15" s="108" t="s">
        <v>9</v>
      </c>
      <c r="D15" s="108" t="n">
        <v>0.26</v>
      </c>
      <c r="E15" s="108" t="s">
        <v>9</v>
      </c>
      <c r="F15" s="108" t="n">
        <v>1.39</v>
      </c>
      <c r="G15" s="108" t="n">
        <v>0.05</v>
      </c>
      <c r="H15" s="108" t="n">
        <v>0.05</v>
      </c>
      <c r="I15" s="108" t="s">
        <v>9</v>
      </c>
      <c r="J15" s="108" t="n">
        <v>0.15</v>
      </c>
      <c r="K15" s="108" t="s">
        <v>9</v>
      </c>
      <c r="L15" s="108" t="s">
        <v>9</v>
      </c>
      <c r="M15" s="108" t="n">
        <v>0.1</v>
      </c>
      <c r="N15" s="108" t="n">
        <v>0.15</v>
      </c>
      <c r="O15" s="108" t="n">
        <v>0.72</v>
      </c>
      <c r="P15" s="109" t="s">
        <v>9</v>
      </c>
      <c r="Q15" s="108" t="n">
        <v>1.39</v>
      </c>
      <c r="R15" s="108" t="n">
        <v>1.44</v>
      </c>
    </row>
    <row r="16" customFormat="false" ht="12.8" hidden="false" customHeight="false" outlineLevel="0" collapsed="false">
      <c r="A16" s="29" t="s">
        <v>137</v>
      </c>
      <c r="B16" s="29"/>
      <c r="C16" s="108" t="s">
        <v>9</v>
      </c>
      <c r="D16" s="108" t="n">
        <v>0.33</v>
      </c>
      <c r="E16" s="108" t="s">
        <v>9</v>
      </c>
      <c r="F16" s="108" t="n">
        <v>2</v>
      </c>
      <c r="G16" s="108" t="s">
        <v>9</v>
      </c>
      <c r="H16" s="108" t="n">
        <v>0.07</v>
      </c>
      <c r="I16" s="108" t="n">
        <v>0.07</v>
      </c>
      <c r="J16" s="108" t="n">
        <v>0.07</v>
      </c>
      <c r="K16" s="108" t="n">
        <v>0.07</v>
      </c>
      <c r="L16" s="108" t="s">
        <v>9</v>
      </c>
      <c r="M16" s="108" t="n">
        <v>0.13</v>
      </c>
      <c r="N16" s="108" t="n">
        <v>0.2</v>
      </c>
      <c r="O16" s="108" t="n">
        <v>1.4</v>
      </c>
      <c r="P16" s="109" t="s">
        <v>9</v>
      </c>
      <c r="Q16" s="108" t="n">
        <v>0.4</v>
      </c>
      <c r="R16" s="108" t="n">
        <v>1.2</v>
      </c>
    </row>
    <row r="17" customFormat="false" ht="12.8" hidden="false" customHeight="false" outlineLevel="0" collapsed="false">
      <c r="A17" s="29" t="s">
        <v>138</v>
      </c>
      <c r="B17" s="29"/>
      <c r="C17" s="108" t="s">
        <v>9</v>
      </c>
      <c r="D17" s="108" t="n">
        <v>0.05</v>
      </c>
      <c r="E17" s="108" t="s">
        <v>9</v>
      </c>
      <c r="F17" s="108" t="n">
        <v>0.75</v>
      </c>
      <c r="G17" s="108" t="s">
        <v>9</v>
      </c>
      <c r="H17" s="108" t="n">
        <v>0.03</v>
      </c>
      <c r="I17" s="108" t="n">
        <v>0.08</v>
      </c>
      <c r="J17" s="108" t="n">
        <v>0.13</v>
      </c>
      <c r="K17" s="108" t="n">
        <v>0.05</v>
      </c>
      <c r="L17" s="108" t="s">
        <v>9</v>
      </c>
      <c r="M17" s="108" t="n">
        <v>0.13</v>
      </c>
      <c r="N17" s="108" t="n">
        <v>0.05</v>
      </c>
      <c r="O17" s="108" t="n">
        <v>1.44</v>
      </c>
      <c r="P17" s="108" t="n">
        <v>0.03</v>
      </c>
      <c r="Q17" s="108" t="n">
        <v>1.09</v>
      </c>
      <c r="R17" s="108" t="n">
        <v>1.55</v>
      </c>
    </row>
    <row r="18" customFormat="false" ht="12.8" hidden="false" customHeight="false" outlineLevel="0" collapsed="false">
      <c r="A18" s="29" t="s">
        <v>139</v>
      </c>
      <c r="B18" s="29"/>
      <c r="C18" s="108" t="n">
        <v>0.05</v>
      </c>
      <c r="D18" s="108" t="n">
        <v>0.11</v>
      </c>
      <c r="E18" s="108" t="s">
        <v>9</v>
      </c>
      <c r="F18" s="108" t="n">
        <v>2.68</v>
      </c>
      <c r="G18" s="108" t="s">
        <v>9</v>
      </c>
      <c r="H18" s="108" t="n">
        <v>0.05</v>
      </c>
      <c r="I18" s="108" t="n">
        <v>0.05</v>
      </c>
      <c r="J18" s="108" t="n">
        <v>0.21</v>
      </c>
      <c r="K18" s="108" t="n">
        <v>0.37</v>
      </c>
      <c r="L18" s="108" t="s">
        <v>9</v>
      </c>
      <c r="M18" s="108" t="n">
        <v>0.26</v>
      </c>
      <c r="N18" s="108" t="n">
        <v>0.32</v>
      </c>
      <c r="O18" s="108" t="n">
        <v>0.84</v>
      </c>
      <c r="P18" s="109" t="s">
        <v>9</v>
      </c>
      <c r="Q18" s="108" t="n">
        <v>1.74</v>
      </c>
      <c r="R18" s="108" t="n">
        <v>2.05</v>
      </c>
    </row>
    <row r="19" customFormat="false" ht="12.8" hidden="false" customHeight="false" outlineLevel="0" collapsed="false">
      <c r="A19" s="29" t="s">
        <v>140</v>
      </c>
      <c r="B19" s="29"/>
      <c r="C19" s="108" t="s">
        <v>9</v>
      </c>
      <c r="D19" s="108" t="s">
        <v>9</v>
      </c>
      <c r="E19" s="108" t="n">
        <v>0.12</v>
      </c>
      <c r="F19" s="108" t="n">
        <v>1.73</v>
      </c>
      <c r="G19" s="108" t="s">
        <v>9</v>
      </c>
      <c r="H19" s="108" t="n">
        <v>0.12</v>
      </c>
      <c r="I19" s="108" t="s">
        <v>9</v>
      </c>
      <c r="J19" s="108" t="s">
        <v>9</v>
      </c>
      <c r="K19" s="108" t="n">
        <v>0.12</v>
      </c>
      <c r="L19" s="108" t="s">
        <v>9</v>
      </c>
      <c r="M19" s="108" t="n">
        <v>1.24</v>
      </c>
      <c r="N19" s="108" t="n">
        <v>0.12</v>
      </c>
      <c r="O19" s="108" t="n">
        <v>1.73</v>
      </c>
      <c r="P19" s="109" t="s">
        <v>9</v>
      </c>
      <c r="Q19" s="108" t="n">
        <v>0.74</v>
      </c>
      <c r="R19" s="108" t="n">
        <v>0.62</v>
      </c>
    </row>
    <row r="20" customFormat="false" ht="12.8" hidden="false" customHeight="false" outlineLevel="0" collapsed="false">
      <c r="A20" s="29" t="s">
        <v>141</v>
      </c>
      <c r="B20" s="29"/>
      <c r="C20" s="108" t="s">
        <v>9</v>
      </c>
      <c r="D20" s="108" t="s">
        <v>9</v>
      </c>
      <c r="E20" s="108" t="s">
        <v>9</v>
      </c>
      <c r="F20" s="108" t="n">
        <v>0.86</v>
      </c>
      <c r="G20" s="108" t="n">
        <v>0.05</v>
      </c>
      <c r="H20" s="108" t="s">
        <v>9</v>
      </c>
      <c r="I20" s="108" t="s">
        <v>9</v>
      </c>
      <c r="J20" s="108" t="n">
        <v>0.14</v>
      </c>
      <c r="K20" s="108" t="n">
        <v>0.41</v>
      </c>
      <c r="L20" s="108" t="s">
        <v>9</v>
      </c>
      <c r="M20" s="108" t="n">
        <v>0.45</v>
      </c>
      <c r="N20" s="108" t="n">
        <v>0.14</v>
      </c>
      <c r="O20" s="108" t="n">
        <v>0.86</v>
      </c>
      <c r="P20" s="109" t="s">
        <v>9</v>
      </c>
      <c r="Q20" s="108" t="n">
        <v>1.68</v>
      </c>
      <c r="R20" s="108" t="n">
        <v>1</v>
      </c>
    </row>
    <row r="21" customFormat="false" ht="12.8" hidden="false" customHeight="false" outlineLevel="0" collapsed="false">
      <c r="A21" s="29" t="s">
        <v>142</v>
      </c>
      <c r="B21" s="29"/>
      <c r="C21" s="108" t="s">
        <v>9</v>
      </c>
      <c r="D21" s="108" t="n">
        <v>0.83</v>
      </c>
      <c r="E21" s="108" t="n">
        <v>0.05</v>
      </c>
      <c r="F21" s="108" t="n">
        <v>2.68</v>
      </c>
      <c r="G21" s="108" t="n">
        <v>0.05</v>
      </c>
      <c r="H21" s="108" t="s">
        <v>9</v>
      </c>
      <c r="I21" s="108" t="s">
        <v>9</v>
      </c>
      <c r="J21" s="108" t="s">
        <v>9</v>
      </c>
      <c r="K21" s="108" t="n">
        <v>0.05</v>
      </c>
      <c r="L21" s="108" t="s">
        <v>9</v>
      </c>
      <c r="M21" s="108" t="n">
        <v>0.26</v>
      </c>
      <c r="N21" s="108" t="n">
        <v>0.05</v>
      </c>
      <c r="O21" s="108" t="n">
        <v>1.6</v>
      </c>
      <c r="P21" s="109" t="s">
        <v>9</v>
      </c>
      <c r="Q21" s="108" t="n">
        <v>1.5</v>
      </c>
      <c r="R21" s="108" t="n">
        <v>2.01</v>
      </c>
    </row>
    <row r="22" customFormat="false" ht="12.8" hidden="false" customHeight="false" outlineLevel="0" collapsed="false">
      <c r="A22" s="29" t="s">
        <v>143</v>
      </c>
      <c r="B22" s="29"/>
      <c r="C22" s="108" t="s">
        <v>9</v>
      </c>
      <c r="D22" s="108" t="n">
        <v>0.72</v>
      </c>
      <c r="E22" s="108" t="s">
        <v>9</v>
      </c>
      <c r="F22" s="108" t="n">
        <v>2.8</v>
      </c>
      <c r="G22" s="108" t="s">
        <v>9</v>
      </c>
      <c r="H22" s="108" t="s">
        <v>9</v>
      </c>
      <c r="I22" s="108" t="s">
        <v>9</v>
      </c>
      <c r="J22" s="108" t="s">
        <v>9</v>
      </c>
      <c r="K22" s="108" t="n">
        <v>0.12</v>
      </c>
      <c r="L22" s="108" t="s">
        <v>9</v>
      </c>
      <c r="M22" s="108" t="n">
        <v>0.24</v>
      </c>
      <c r="N22" s="108" t="s">
        <v>9</v>
      </c>
      <c r="O22" s="108" t="n">
        <v>0.9</v>
      </c>
      <c r="P22" s="109" t="s">
        <v>9</v>
      </c>
      <c r="Q22" s="108" t="n">
        <v>1.31</v>
      </c>
      <c r="R22" s="108" t="n">
        <v>2.74</v>
      </c>
    </row>
    <row r="23" customFormat="false" ht="12.8" hidden="false" customHeight="false" outlineLevel="0" collapsed="false">
      <c r="A23" s="29" t="s">
        <v>144</v>
      </c>
      <c r="B23" s="29"/>
      <c r="C23" s="108" t="s">
        <v>9</v>
      </c>
      <c r="D23" s="108" t="n">
        <v>0.1</v>
      </c>
      <c r="E23" s="108" t="s">
        <v>9</v>
      </c>
      <c r="F23" s="108" t="n">
        <v>1.22</v>
      </c>
      <c r="G23" s="108" t="s">
        <v>9</v>
      </c>
      <c r="H23" s="108" t="s">
        <v>9</v>
      </c>
      <c r="I23" s="108" t="s">
        <v>9</v>
      </c>
      <c r="J23" s="108" t="s">
        <v>9</v>
      </c>
      <c r="K23" s="108" t="s">
        <v>9</v>
      </c>
      <c r="L23" s="108" t="s">
        <v>9</v>
      </c>
      <c r="M23" s="108" t="n">
        <v>0.2</v>
      </c>
      <c r="N23" s="108" t="n">
        <v>0.2</v>
      </c>
      <c r="O23" s="108" t="n">
        <v>0.91</v>
      </c>
      <c r="P23" s="109" t="s">
        <v>9</v>
      </c>
      <c r="Q23" s="108" t="n">
        <v>1.72</v>
      </c>
      <c r="R23" s="108" t="n">
        <v>1.62</v>
      </c>
    </row>
    <row r="24" customFormat="false" ht="12.8" hidden="false" customHeight="false" outlineLevel="0" collapsed="false">
      <c r="A24" s="29" t="s">
        <v>145</v>
      </c>
      <c r="B24" s="29"/>
      <c r="C24" s="108" t="s">
        <v>9</v>
      </c>
      <c r="D24" s="108" t="n">
        <v>0.09</v>
      </c>
      <c r="E24" s="108" t="s">
        <v>9</v>
      </c>
      <c r="F24" s="108" t="n">
        <v>0.84</v>
      </c>
      <c r="G24" s="108" t="s">
        <v>9</v>
      </c>
      <c r="H24" s="108" t="s">
        <v>9</v>
      </c>
      <c r="I24" s="108" t="s">
        <v>9</v>
      </c>
      <c r="J24" s="108" t="n">
        <v>0.28</v>
      </c>
      <c r="K24" s="108" t="n">
        <v>0.37</v>
      </c>
      <c r="L24" s="108" t="n">
        <v>0.09</v>
      </c>
      <c r="M24" s="108" t="n">
        <v>0.37</v>
      </c>
      <c r="N24" s="108" t="n">
        <v>0.19</v>
      </c>
      <c r="O24" s="108" t="n">
        <v>2.15</v>
      </c>
      <c r="P24" s="109" t="s">
        <v>9</v>
      </c>
      <c r="Q24" s="108" t="n">
        <v>1.4</v>
      </c>
      <c r="R24" s="108" t="n">
        <v>1.03</v>
      </c>
    </row>
    <row r="25" customFormat="false" ht="12.8" hidden="false" customHeight="false" outlineLevel="0" collapsed="false">
      <c r="A25" s="29" t="s">
        <v>146</v>
      </c>
      <c r="B25" s="29"/>
      <c r="C25" s="108" t="n">
        <v>0.09</v>
      </c>
      <c r="D25" s="108" t="n">
        <v>0.09</v>
      </c>
      <c r="E25" s="108" t="s">
        <v>9</v>
      </c>
      <c r="F25" s="108" t="n">
        <v>1.26</v>
      </c>
      <c r="G25" s="108" t="s">
        <v>9</v>
      </c>
      <c r="H25" s="108" t="n">
        <v>0.09</v>
      </c>
      <c r="I25" s="108" t="s">
        <v>9</v>
      </c>
      <c r="J25" s="108" t="n">
        <v>0.05</v>
      </c>
      <c r="K25" s="108" t="n">
        <v>0.18</v>
      </c>
      <c r="L25" s="108" t="s">
        <v>9</v>
      </c>
      <c r="M25" s="108" t="n">
        <v>0.23</v>
      </c>
      <c r="N25" s="108" t="n">
        <v>0.23</v>
      </c>
      <c r="O25" s="108" t="n">
        <v>0.77</v>
      </c>
      <c r="P25" s="109" t="s">
        <v>9</v>
      </c>
      <c r="Q25" s="108" t="n">
        <v>0.63</v>
      </c>
      <c r="R25" s="108" t="n">
        <v>2.03</v>
      </c>
    </row>
    <row r="26" customFormat="false" ht="12.8" hidden="false" customHeight="false" outlineLevel="0" collapsed="false">
      <c r="A26" s="29" t="s">
        <v>147</v>
      </c>
      <c r="B26" s="29"/>
      <c r="C26" s="108" t="n">
        <v>0.06</v>
      </c>
      <c r="D26" s="108" t="n">
        <v>0.17</v>
      </c>
      <c r="E26" s="108" t="s">
        <v>9</v>
      </c>
      <c r="F26" s="108" t="n">
        <v>0.79</v>
      </c>
      <c r="G26" s="108" t="n">
        <v>0.06</v>
      </c>
      <c r="H26" s="108" t="n">
        <v>0.06</v>
      </c>
      <c r="I26" s="108" t="n">
        <v>0.11</v>
      </c>
      <c r="J26" s="108" t="n">
        <v>0.06</v>
      </c>
      <c r="K26" s="108" t="n">
        <v>0.79</v>
      </c>
      <c r="L26" s="108" t="s">
        <v>9</v>
      </c>
      <c r="M26" s="108" t="n">
        <v>0.34</v>
      </c>
      <c r="N26" s="108" t="n">
        <v>0.34</v>
      </c>
      <c r="O26" s="108" t="n">
        <v>1.18</v>
      </c>
      <c r="P26" s="109" t="s">
        <v>9</v>
      </c>
      <c r="Q26" s="108" t="n">
        <v>0.9</v>
      </c>
      <c r="R26" s="108" t="n">
        <v>1.96</v>
      </c>
    </row>
    <row r="27" customFormat="false" ht="12.8" hidden="false" customHeight="false" outlineLevel="0" collapsed="false">
      <c r="A27" s="29" t="s">
        <v>148</v>
      </c>
      <c r="B27" s="29"/>
      <c r="C27" s="108" t="s">
        <v>9</v>
      </c>
      <c r="D27" s="108" t="n">
        <v>0.11</v>
      </c>
      <c r="E27" s="108" t="s">
        <v>9</v>
      </c>
      <c r="F27" s="108" t="n">
        <v>1.53</v>
      </c>
      <c r="G27" s="108" t="s">
        <v>9</v>
      </c>
      <c r="H27" s="108" t="s">
        <v>9</v>
      </c>
      <c r="I27" s="108" t="n">
        <v>0.11</v>
      </c>
      <c r="J27" s="108" t="s">
        <v>9</v>
      </c>
      <c r="K27" s="108" t="s">
        <v>9</v>
      </c>
      <c r="L27" s="108" t="s">
        <v>9</v>
      </c>
      <c r="M27" s="108" t="n">
        <v>0.33</v>
      </c>
      <c r="N27" s="108" t="n">
        <v>0.33</v>
      </c>
      <c r="O27" s="108" t="n">
        <v>0.98</v>
      </c>
      <c r="P27" s="109" t="s">
        <v>9</v>
      </c>
      <c r="Q27" s="108" t="n">
        <v>1.31</v>
      </c>
      <c r="R27" s="108" t="n">
        <v>0.55</v>
      </c>
    </row>
    <row r="28" customFormat="false" ht="12.8" hidden="false" customHeight="false" outlineLevel="0" collapsed="false">
      <c r="A28" s="29" t="s">
        <v>149</v>
      </c>
      <c r="B28" s="29"/>
      <c r="C28" s="108" t="n">
        <v>0.04</v>
      </c>
      <c r="D28" s="108" t="n">
        <v>0.12</v>
      </c>
      <c r="E28" s="108" t="n">
        <v>0.08</v>
      </c>
      <c r="F28" s="108" t="n">
        <v>0.79</v>
      </c>
      <c r="G28" s="108" t="n">
        <v>0.043</v>
      </c>
      <c r="H28" s="108" t="s">
        <v>9</v>
      </c>
      <c r="I28" s="108" t="n">
        <v>0.04</v>
      </c>
      <c r="J28" s="108" t="n">
        <v>0.08</v>
      </c>
      <c r="K28" s="108" t="n">
        <v>0.04</v>
      </c>
      <c r="L28" s="108" t="s">
        <v>9</v>
      </c>
      <c r="M28" s="108" t="s">
        <v>9</v>
      </c>
      <c r="N28" s="108" t="n">
        <v>0.12</v>
      </c>
      <c r="O28" s="108" t="n">
        <v>1.46</v>
      </c>
      <c r="P28" s="109" t="s">
        <v>9</v>
      </c>
      <c r="Q28" s="108" t="n">
        <v>1.11</v>
      </c>
      <c r="R28" s="108" t="n">
        <v>1.9</v>
      </c>
    </row>
    <row r="29" customFormat="false" ht="12.8" hidden="false" customHeight="false" outlineLevel="0" collapsed="false">
      <c r="A29" s="29" t="s">
        <v>150</v>
      </c>
      <c r="B29" s="29"/>
      <c r="C29" s="108" t="s">
        <v>9</v>
      </c>
      <c r="D29" s="108" t="n">
        <v>0.05</v>
      </c>
      <c r="E29" s="108" t="s">
        <v>9</v>
      </c>
      <c r="F29" s="108" t="n">
        <v>0.45</v>
      </c>
      <c r="G29" s="108" t="s">
        <v>9</v>
      </c>
      <c r="H29" s="108" t="s">
        <v>9</v>
      </c>
      <c r="I29" s="108" t="n">
        <v>0.05</v>
      </c>
      <c r="J29" s="108" t="n">
        <v>0.1</v>
      </c>
      <c r="K29" s="108" t="n">
        <v>0.1</v>
      </c>
      <c r="L29" s="108" t="s">
        <v>9</v>
      </c>
      <c r="M29" s="108" t="n">
        <v>0.35</v>
      </c>
      <c r="N29" s="108" t="n">
        <v>0.05</v>
      </c>
      <c r="O29" s="108" t="n">
        <v>0.9</v>
      </c>
      <c r="P29" s="109" t="s">
        <v>9</v>
      </c>
      <c r="Q29" s="108" t="n">
        <v>1.35</v>
      </c>
      <c r="R29" s="108" t="n">
        <v>0.6</v>
      </c>
    </row>
    <row r="30" customFormat="false" ht="12.8" hidden="false" customHeight="false" outlineLevel="0" collapsed="false">
      <c r="A30" s="29" t="s">
        <v>151</v>
      </c>
      <c r="B30" s="29"/>
      <c r="C30" s="108" t="s">
        <v>9</v>
      </c>
      <c r="D30" s="108" t="n">
        <v>0.11</v>
      </c>
      <c r="E30" s="108" t="s">
        <v>9</v>
      </c>
      <c r="F30" s="108" t="n">
        <v>2.34</v>
      </c>
      <c r="G30" s="108" t="s">
        <v>9</v>
      </c>
      <c r="H30" s="108" t="n">
        <v>0.11</v>
      </c>
      <c r="I30" s="108" t="s">
        <v>9</v>
      </c>
      <c r="J30" s="108" t="n">
        <v>0.11</v>
      </c>
      <c r="K30" s="108" t="s">
        <v>9</v>
      </c>
      <c r="L30" s="108" t="s">
        <v>9</v>
      </c>
      <c r="M30" s="108" t="n">
        <v>0.22</v>
      </c>
      <c r="N30" s="108" t="n">
        <v>0.22</v>
      </c>
      <c r="O30" s="108" t="n">
        <v>1.22</v>
      </c>
      <c r="P30" s="109" t="s">
        <v>9</v>
      </c>
      <c r="Q30" s="108" t="n">
        <v>1</v>
      </c>
      <c r="R30" s="108" t="n">
        <v>1.45</v>
      </c>
    </row>
    <row r="32" customFormat="false" ht="12.75" hidden="false" customHeight="false" outlineLevel="0" collapsed="false">
      <c r="A32" s="1" t="s">
        <v>311</v>
      </c>
    </row>
  </sheetData>
  <mergeCells count="24">
    <mergeCell ref="A5:B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2017-12-14T15:14:46Z</dcterms:created>
  <dc:creator/>
  <dc:description/>
  <dc:language>pl-PL</dc:language>
  <cp:lastModifiedBy/>
  <dcterms:modified xsi:type="dcterms:W3CDTF">2018-02-09T12:09:50Z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